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787EB7D-F090-4BCD-BC0D-2DB1268CB73C}" xr6:coauthVersionLast="47" xr6:coauthVersionMax="47" xr10:uidLastSave="{00000000-0000-0000-0000-000000000000}"/>
  <bookViews>
    <workbookView xWindow="20" yWindow="20" windowWidth="19180" windowHeight="10180" xr2:uid="{00000000-000D-0000-FFFF-FFFF00000000}"/>
  </bookViews>
  <sheets>
    <sheet name="Tartalom"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Q1" sheetId="25" r:id="rId17"/>
    <sheet name="CQ3" sheetId="27" r:id="rId18"/>
    <sheet name="CQ4" sheetId="28" r:id="rId19"/>
    <sheet name="CQ7" sheetId="32" r:id="rId20"/>
    <sheet name="CR3" sheetId="34" r:id="rId21"/>
    <sheet name="CR4" sheetId="35" r:id="rId22"/>
    <sheet name="CR5" sheetId="36" r:id="rId23"/>
    <sheet name="CCR1" sheetId="37" r:id="rId24"/>
    <sheet name="CCR2" sheetId="38" r:id="rId25"/>
    <sheet name="CCR3" sheetId="39" r:id="rId26"/>
    <sheet name="CCR5" sheetId="40" r:id="rId27"/>
    <sheet name="CCR6" sheetId="41" r:id="rId28"/>
    <sheet name="CCR8" sheetId="42" r:id="rId29"/>
    <sheet name="MR1" sheetId="43" r:id="rId30"/>
    <sheet name="OR1" sheetId="44" r:id="rId31"/>
    <sheet name="REM1" sheetId="58" r:id="rId32"/>
    <sheet name="REM2" sheetId="59" r:id="rId33"/>
    <sheet name="REM3" sheetId="60" r:id="rId34"/>
    <sheet name="REM4" sheetId="61" r:id="rId35"/>
    <sheet name="REM5" sheetId="62" r:id="rId36"/>
    <sheet name="AE1" sheetId="50" r:id="rId37"/>
    <sheet name="AE2" sheetId="51" r:id="rId38"/>
    <sheet name="AE3" sheetId="52" r:id="rId39"/>
    <sheet name="IRRBB1" sheetId="57" r:id="rId40"/>
  </sheets>
  <definedNames>
    <definedName name="ID" localSheetId="36" hidden="1">"32bb6485-0aa1-4e3b-9837-a6c5381075ad"</definedName>
    <definedName name="ID" localSheetId="37" hidden="1">"9c822420-2b01-482b-b8a4-237a0f3613e3"</definedName>
    <definedName name="ID" localSheetId="38" hidden="1">"a95430ab-50d8-44fe-87b1-825bac3d5ec2"</definedName>
    <definedName name="ID" localSheetId="5" hidden="1">"5b00a3fa-cece-416d-bfb1-9814987e8bba"</definedName>
    <definedName name="ID" localSheetId="23" hidden="1">"eec6fed4-4178-44b2-b990-edef2efd283d"</definedName>
    <definedName name="ID" localSheetId="24" hidden="1">"97c40532-7f65-4b98-b03f-5c7849e60f21"</definedName>
    <definedName name="ID" localSheetId="25" hidden="1">"203aa4af-7822-47d2-9462-9ec58c59aaec"</definedName>
    <definedName name="ID" localSheetId="26" hidden="1">"3a92dc6e-64cd-4f38-8dfb-6fac36961f20"</definedName>
    <definedName name="ID" localSheetId="27" hidden="1">"0a7f1107-cb5d-4383-93fc-cc5669d9fcab"</definedName>
    <definedName name="ID" localSheetId="28" hidden="1">"5ca84569-55cc-447e-b08e-8d19436bb376"</definedName>
    <definedName name="ID" localSheetId="16" hidden="1">"948946ea-9bc8-4b4c-ae8c-9912a91ce48b"</definedName>
    <definedName name="ID" localSheetId="17" hidden="1">"1dc73ec0-09ad-4c44-bb1d-80a5989d8331"</definedName>
    <definedName name="ID" localSheetId="18" hidden="1">"7269771f-cd96-4daa-b3c4-2b5809cf1c07"</definedName>
    <definedName name="ID" localSheetId="19" hidden="1">"b4829d32-27b3-4ece-90c3-6cc9c71d000c"</definedName>
    <definedName name="ID" localSheetId="12" hidden="1">"ea3ce941-96c8-4f6a-aa51-98518c6b71b2"</definedName>
    <definedName name="ID" localSheetId="13" hidden="1">"4f2ed1ae-2b21-4f23-b1fa-e629ea54602b"</definedName>
    <definedName name="ID" localSheetId="14" hidden="1">"398b5fe2-b0d3-4642-b44d-34a7ff89ba25"</definedName>
    <definedName name="ID" localSheetId="15" hidden="1">"27a43d28-040d-4ec8-ade7-233dbd2ab9b2"</definedName>
    <definedName name="ID" localSheetId="20" hidden="1">"8debcd99-0671-4e72-a666-33969fa6f7f4"</definedName>
    <definedName name="ID" localSheetId="21" hidden="1">"aac27344-39f6-48e8-9b8a-3dfe8f9b0da4"</definedName>
    <definedName name="ID" localSheetId="22" hidden="1">"169c4cc7-e340-4d1d-8e33-d3601f90e1b5"</definedName>
    <definedName name="ID" localSheetId="6" hidden="1">"01b541d5-3db7-4763-bc29-5a9db643bafc"</definedName>
    <definedName name="ID" localSheetId="39" hidden="1">"58e32062-09b8-4b47-9580-c1278571c698"</definedName>
    <definedName name="ID" localSheetId="1" hidden="1">"c5cf9b35-0c38-4c43-96c0-24ca0d15243e"</definedName>
    <definedName name="ID" localSheetId="3" hidden="1">"c1d97dda-4f95-4685-827d-bd452d65bd1a"</definedName>
    <definedName name="ID" localSheetId="4" hidden="1">"39c3f02d-4a45-41da-8988-ab51a47b7701"</definedName>
    <definedName name="ID" localSheetId="10" hidden="1">"5c242db7-e01b-4f59-8fbd-89d86f0011e5"</definedName>
    <definedName name="ID" localSheetId="11" hidden="1">"61748c06-dd86-48a8-9950-d173081a6df1"</definedName>
    <definedName name="ID" localSheetId="7" hidden="1">"20788260-7796-41d5-a411-c17cd826ea75"</definedName>
    <definedName name="ID" localSheetId="8" hidden="1">"030deb21-ca68-46c9-81e7-f68ef2b94b9b"</definedName>
    <definedName name="ID" localSheetId="9" hidden="1">"a02c8cf7-5299-4951-a855-0c7bfe37f94a"</definedName>
    <definedName name="ID" localSheetId="29" hidden="1">"ba8dc3fb-770d-4456-bd1e-a7dc0abf6c37"</definedName>
    <definedName name="ID" localSheetId="30" hidden="1">"500c1a1f-59fd-42fe-923a-c71e4ea23b55"</definedName>
    <definedName name="ID" localSheetId="2" hidden="1">"e7523ace-084a-4089-962d-d245ac6e6b80"</definedName>
    <definedName name="ID" localSheetId="31" hidden="1">"1dc4e456-0b11-4cf8-9b29-29536bfd1b76"</definedName>
    <definedName name="ID" localSheetId="32" hidden="1">"f8d375e1-6185-4981-9576-f7297060d5c9"</definedName>
    <definedName name="ID" localSheetId="33" hidden="1">"ff003f6d-c477-4b41-8b7c-c25cf0d44393"</definedName>
    <definedName name="ID" localSheetId="34" hidden="1">"f476f380-44ea-45c6-8d94-fab8b02d7f9c"</definedName>
    <definedName name="ID" localSheetId="35" hidden="1">"3228787c-263d-4790-831f-7cecf648bdf9"</definedName>
    <definedName name="ID" localSheetId="0" hidden="1">"462ffcdf-72c8-4598-ab7f-8261119f738e"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6" l="1"/>
  <c r="D10" i="16"/>
  <c r="G10" i="57" l="1"/>
  <c r="F10" i="57"/>
  <c r="D10" i="57"/>
  <c r="E10" i="57" s="1"/>
  <c r="C8" i="62"/>
  <c r="C8" i="61"/>
  <c r="C8" i="60"/>
  <c r="C8" i="59"/>
  <c r="C8" i="58"/>
  <c r="C8" i="63"/>
  <c r="D9" i="56"/>
  <c r="E9" i="56" s="1"/>
  <c r="C8" i="52"/>
  <c r="C8" i="51"/>
  <c r="C8" i="50"/>
  <c r="C8" i="44"/>
  <c r="C8" i="43"/>
  <c r="C8" i="42"/>
  <c r="C8" i="41"/>
  <c r="C8" i="40"/>
  <c r="C8" i="39"/>
  <c r="C8" i="38"/>
  <c r="C8" i="37"/>
  <c r="C8" i="36"/>
  <c r="C8" i="35" l="1"/>
  <c r="C8" i="34"/>
  <c r="C8" i="32"/>
  <c r="C8" i="28"/>
  <c r="C8" i="27"/>
  <c r="C8" i="25" l="1"/>
  <c r="C8" i="23" l="1"/>
  <c r="C8" i="22" l="1"/>
  <c r="C8" i="21"/>
  <c r="C8" i="19"/>
  <c r="H10" i="18"/>
  <c r="I10" i="18" s="1"/>
  <c r="J10" i="18" s="1"/>
  <c r="K10" i="18" s="1"/>
  <c r="D10" i="18"/>
  <c r="E10" i="18" s="1"/>
  <c r="F10" i="18" s="1"/>
  <c r="G10" i="18" s="1"/>
  <c r="C8" i="17"/>
  <c r="F10" i="3"/>
  <c r="D10" i="3"/>
  <c r="E10" i="3" s="1"/>
  <c r="D9" i="1"/>
  <c r="E9" i="1" s="1"/>
  <c r="C8" i="15"/>
  <c r="C8" i="10"/>
  <c r="C8" i="6"/>
  <c r="C8" i="5"/>
</calcChain>
</file>

<file path=xl/sharedStrings.xml><?xml version="1.0" encoding="utf-8"?>
<sst xmlns="http://schemas.openxmlformats.org/spreadsheetml/2006/main" count="1249" uniqueCount="967">
  <si>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</si>
  <si>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</si>
  <si>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</si>
  <si>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</si>
  <si>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</si>
  <si>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</si>
  <si>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</si>
  <si>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</si>
  <si>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</si>
  <si>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</si>
  <si>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</si>
  <si>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</si>
  <si>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</si>
  <si>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</si>
  <si>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</si>
  <si>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</si>
  <si>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</si>
  <si>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Kockázati kitettségérték</t>
  </si>
  <si>
    <t>LI1 - A számviteli és a prudenciális konszolidáció hatóköre közötti eltérések és a pénzügyi kimutatásokban szereplő kategóriák szabályozói kockázati kategóriáknak való megfeleltetése</t>
  </si>
  <si>
    <t>Megnevezés</t>
  </si>
  <si>
    <t>A közzétett pénzügyi beszámolóban megadott könyv szerinti érték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</si>
  <si>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</si>
  <si>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</si>
  <si>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</si>
  <si>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</si>
  <si>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</si>
  <si>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Eredménnyel szemben valós értéken értékelt pénzügyi eszközök</t>
  </si>
  <si>
    <t>Amortizált bekerülési értéken értékelt értékpapírok</t>
  </si>
  <si>
    <t>Tárgyi eszközök</t>
  </si>
  <si>
    <t>Befektetési célú ingatlanok</t>
  </si>
  <si>
    <t>Halasztott adó eszközök</t>
  </si>
  <si>
    <t>Egyéb eszközök</t>
  </si>
  <si>
    <t>Nem tartozik szavatolótőke-követelmények hatálya alá, vagy a szavatolótőkéből való levonás hatálya alá tartozik</t>
  </si>
  <si>
    <t>Ügyfelek betétei</t>
  </si>
  <si>
    <t>Egyéb kötelezettségek</t>
  </si>
  <si>
    <t>Alárendelt kölcsöntőke</t>
  </si>
  <si>
    <t>KÖTELEZETTSÉGEK ÖSSZESEN</t>
  </si>
  <si>
    <t>LI2 - A szabályozói kitettségértékek és a pénzügyi kimutatásokban szereplő könyv szerinti értékek közötti eltérések fő forrásai</t>
  </si>
  <si>
    <t xml:space="preserve">Összesen </t>
  </si>
  <si>
    <t>Az alábbiak hatálya alá tartozó tételek:</t>
  </si>
  <si>
    <t>hitelkockázati keret</t>
  </si>
  <si>
    <t>partnerkockázati keret</t>
  </si>
  <si>
    <t>értékpapírosítási keret</t>
  </si>
  <si>
    <t>piaci kockázati keret</t>
  </si>
  <si>
    <t>Mérlegen kívüli összegek</t>
  </si>
  <si>
    <t>Szabályozási célból figyelembe vett kitettségösszegek</t>
  </si>
  <si>
    <t>Az eszközök könyv szerinti értéke a prudenciális konszolidáció hatóköre alapján (az EU LI1 tábla szerint)</t>
  </si>
  <si>
    <t>A kötelezettségek könyv szerinti értéke a prudenciális konszolidáció hatóköre alapján (az EU LI1 tábla szerint)</t>
  </si>
  <si>
    <t>Teljes nettó összeg a prudenciális konszolidáció hatóköre alapján</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</si>
  <si>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</si>
  <si>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</si>
  <si>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</si>
  <si>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</si>
  <si>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</si>
  <si>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</si>
  <si>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</si>
  <si>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</si>
  <si>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</si>
  <si>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</si>
  <si>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</si>
  <si>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</si>
  <si>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</si>
  <si>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</si>
  <si>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</si>
  <si>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</si>
  <si>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</si>
  <si>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</si>
  <si>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</si>
  <si>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</si>
  <si>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</si>
  <si>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</si>
  <si>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</si>
  <si>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</si>
  <si>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</si>
  <si>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</si>
  <si>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</si>
  <si>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</si>
  <si>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</si>
  <si>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</si>
  <si>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</si>
  <si>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</si>
  <si>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</si>
  <si>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</si>
  <si>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</si>
  <si>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</si>
  <si>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</si>
  <si>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</si>
  <si>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</si>
  <si>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</si>
  <si>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</si>
  <si>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</si>
  <si>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</si>
  <si>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</si>
  <si>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</si>
  <si>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</si>
  <si>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</si>
  <si>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</si>
  <si>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</si>
  <si>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</si>
  <si>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</si>
  <si>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</si>
  <si>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</si>
  <si>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</si>
  <si>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</si>
  <si>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</si>
  <si>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</si>
  <si>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</si>
  <si>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</si>
  <si>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</si>
  <si>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</si>
  <si>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</si>
  <si>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</si>
  <si>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</si>
  <si>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</si>
  <si>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</si>
  <si>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</si>
  <si>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</si>
  <si>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</si>
  <si>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</si>
  <si>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</si>
  <si>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</si>
  <si>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</si>
  <si>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</si>
  <si>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</si>
  <si>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</si>
  <si>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</si>
  <si>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</si>
  <si>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</si>
  <si>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</si>
  <si>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</si>
  <si>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</si>
  <si>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</si>
  <si>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</si>
  <si>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</si>
  <si>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</si>
  <si>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</si>
  <si>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</si>
  <si>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</si>
  <si>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</si>
  <si>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</si>
  <si>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</si>
  <si>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</si>
  <si>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</si>
  <si>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anticiklikus pufferkövetelmény</t>
    </r>
    <r>
      <rPr>
        <vertAlign val="superscript"/>
        <sz val="8"/>
        <rFont val="Arial"/>
        <family val="2"/>
        <charset val="238"/>
      </rPr>
      <t>3</t>
    </r>
  </si>
  <si>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</si>
  <si>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</si>
  <si>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</si>
  <si>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</si>
  <si>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</si>
  <si>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</si>
  <si>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</si>
  <si>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</si>
  <si>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</si>
  <si>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</si>
  <si>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</si>
  <si>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</si>
  <si>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</si>
  <si>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</si>
  <si>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</si>
  <si>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</si>
  <si>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</si>
  <si>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</si>
  <si>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ESZKÖZÖK ÖSSZESEN</t>
  </si>
  <si>
    <t>Kockázattal súlyozott kitettségértékek</t>
  </si>
  <si>
    <t>Bulgária</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</si>
  <si>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</si>
  <si>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</si>
  <si>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</si>
  <si>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</si>
  <si>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</si>
  <si>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</si>
  <si>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</si>
  <si>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</si>
  <si>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</si>
  <si>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</si>
  <si>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</si>
  <si>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</si>
  <si>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</si>
  <si>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</si>
  <si>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</si>
  <si>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</si>
  <si>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</si>
  <si>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</si>
  <si>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</si>
  <si>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</si>
  <si>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</si>
  <si>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</si>
  <si>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</si>
  <si>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</si>
  <si>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</si>
  <si>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</si>
  <si>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</si>
  <si>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</si>
  <si>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</si>
  <si>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</si>
  <si>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</si>
  <si>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</si>
  <si>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</si>
  <si>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</si>
  <si>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</si>
  <si>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</si>
  <si>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</si>
  <si>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</si>
  <si>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</si>
  <si>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</si>
  <si>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</si>
  <si>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</si>
  <si>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</si>
  <si>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</si>
  <si>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</si>
  <si>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</si>
  <si>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</si>
  <si>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</si>
  <si>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</si>
  <si>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</si>
  <si>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</si>
  <si>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</si>
  <si>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</si>
  <si>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</si>
  <si>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</si>
  <si>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</si>
  <si>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</si>
  <si>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</si>
  <si>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</si>
  <si>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</si>
  <si>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</si>
  <si>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</si>
  <si>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</si>
  <si>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</si>
  <si>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</si>
  <si>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</si>
  <si>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</si>
  <si>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</si>
  <si>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</si>
  <si>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</si>
  <si>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</si>
  <si>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</si>
  <si>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</si>
  <si>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</si>
  <si>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</si>
  <si>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</si>
  <si>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</si>
  <si>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</si>
  <si>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</si>
  <si>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</si>
  <si>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</si>
  <si>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</si>
  <si>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</si>
  <si>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</si>
  <si>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</si>
  <si>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</si>
  <si>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</si>
  <si>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</si>
  <si>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</si>
  <si>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</si>
  <si>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</si>
  <si>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</si>
  <si>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</si>
  <si>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</si>
  <si>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</si>
  <si>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</si>
  <si>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</si>
  <si>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</si>
  <si>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</si>
  <si>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</si>
  <si>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</si>
  <si>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</si>
  <si>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</si>
  <si>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</si>
  <si>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</si>
  <si>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</si>
  <si>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</si>
  <si>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</si>
  <si>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</si>
  <si>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</si>
  <si>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</si>
  <si>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</si>
  <si>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</si>
  <si>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</si>
  <si>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</si>
  <si>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</si>
  <si>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</si>
  <si>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</si>
  <si>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</si>
  <si>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</si>
  <si>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</si>
  <si>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</si>
  <si>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</si>
  <si>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</si>
  <si>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</si>
  <si>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</si>
  <si>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</si>
  <si>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</si>
  <si>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</si>
  <si>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</si>
  <si>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</si>
  <si>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</si>
  <si>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</si>
  <si>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</si>
  <si>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</si>
  <si>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</si>
  <si>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</si>
  <si>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</si>
  <si>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</si>
  <si>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</si>
  <si>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</si>
  <si>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</si>
  <si>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</si>
  <si>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</si>
  <si>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</si>
  <si>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</si>
  <si>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</si>
  <si>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</si>
  <si>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</si>
  <si>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</si>
  <si>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</si>
  <si>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</si>
  <si>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</si>
  <si>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</si>
  <si>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</si>
  <si>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</si>
  <si>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</si>
  <si>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</si>
  <si>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</si>
  <si>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</si>
  <si>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</si>
  <si>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</si>
  <si>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</si>
  <si>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</si>
  <si>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</si>
  <si>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</si>
  <si>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</si>
  <si>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</si>
  <si>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</si>
  <si>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</si>
  <si>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</si>
  <si>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</si>
  <si>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</si>
  <si>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</si>
  <si>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</si>
  <si>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</si>
  <si>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</si>
  <si>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</si>
  <si>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</si>
  <si>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</si>
  <si>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</si>
  <si>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</si>
  <si>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</si>
  <si>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</si>
  <si>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</si>
  <si>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</si>
  <si>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</si>
  <si>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</si>
  <si>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</si>
  <si>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</si>
  <si>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</si>
  <si>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</si>
  <si>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</si>
  <si>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</si>
  <si>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</si>
  <si>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</si>
  <si>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</si>
  <si>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</si>
  <si>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</si>
  <si>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</si>
  <si>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</si>
  <si>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</si>
  <si>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</si>
  <si>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</si>
  <si>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</si>
  <si>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</si>
  <si>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</si>
  <si>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</si>
  <si>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</si>
  <si>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</si>
  <si>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</si>
  <si>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</si>
  <si>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</si>
  <si>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</si>
  <si>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</si>
  <si>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</si>
  <si>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</si>
  <si>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</si>
  <si>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</si>
  <si>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</si>
  <si>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</si>
  <si>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</si>
  <si>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</si>
  <si>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</si>
  <si>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</si>
  <si>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</si>
  <si>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</si>
  <si>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</si>
  <si>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</si>
  <si>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</si>
  <si>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</si>
  <si>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</si>
  <si>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</si>
  <si>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</si>
  <si>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</si>
  <si>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</si>
  <si>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</si>
  <si>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</si>
  <si>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</si>
  <si>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</si>
  <si>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</si>
  <si>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</si>
  <si>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</si>
  <si>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</si>
  <si>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</si>
  <si>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</si>
  <si>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</si>
  <si>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</si>
  <si>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</si>
  <si>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</si>
  <si>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</si>
  <si>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</si>
  <si>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</si>
  <si>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</si>
  <si>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</si>
  <si>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</si>
  <si>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</si>
  <si>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</si>
  <si>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</si>
  <si>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</si>
  <si>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</si>
  <si>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</si>
  <si>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</si>
  <si>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</si>
  <si>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</si>
  <si>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</si>
  <si>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</si>
  <si>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</si>
  <si>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</si>
  <si>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</si>
  <si>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</si>
  <si>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</si>
  <si>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</si>
  <si>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</si>
  <si>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</si>
  <si>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</si>
  <si>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</si>
  <si>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</si>
  <si>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</si>
  <si>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</si>
  <si>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</si>
  <si>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</si>
  <si>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</si>
  <si>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</si>
  <si>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</si>
  <si>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</si>
  <si>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</si>
  <si>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</si>
  <si>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</si>
  <si>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</si>
  <si>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</si>
  <si>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</si>
  <si>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</si>
  <si>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</si>
  <si>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</si>
  <si>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</si>
  <si>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</si>
  <si>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</si>
  <si>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</si>
  <si>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</si>
  <si>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CQ3 - Teljesítő és nemteljesítő kitettségek hitelminősége a késedelmes napok szerinti bontásban</t>
  </si>
  <si>
    <t>Nincs késedelem vagy a késedelem ≤ 30 nap</t>
  </si>
  <si>
    <t>A késedelem &gt; 30 nap ≤ 90 nap</t>
  </si>
  <si>
    <t>A teljesítés nem valószínű, bár nincs késedelem, vagy a késedelem ≤ 90 nap</t>
  </si>
  <si>
    <t>A késedelem &gt; 90 nap ≤ 180 nap</t>
  </si>
  <si>
    <t>A késedelem &gt; 180 nap ≤ 1 év</t>
  </si>
  <si>
    <t>A késedelem &gt; 1 év ≤ 2 év</t>
  </si>
  <si>
    <t>A késedelem &gt; 2 év ≤ 5 év</t>
  </si>
  <si>
    <t>A késedelem &gt; 5 év ≤ 7év</t>
  </si>
  <si>
    <t>A késedelem &gt; 7 év</t>
  </si>
  <si>
    <t>Ebből ”defaulted”</t>
  </si>
  <si>
    <t>CQ4 - Nemteljesítő kitettségek minősége földrajzi bontásban</t>
  </si>
  <si>
    <t>Bruttó könyv szerinti érték</t>
  </si>
  <si>
    <t>Halmozott értékvesztés</t>
  </si>
  <si>
    <t>A mérlegen kívüli kötelezettségek és adott pénzügyi garanciák céltartalékai</t>
  </si>
  <si>
    <t>A hitelkockázat-változásból származó negatív valósérték-változás halmozott összege nemteljesítő kitettségek esetében</t>
  </si>
  <si>
    <t>Ebből nemteljesítő</t>
  </si>
  <si>
    <t>Ebből értékvesztés elszámolási kötelezettség hatálya alá tartozó hitelek és előlegek</t>
  </si>
  <si>
    <t>Mérlegen belüli kitettségek</t>
  </si>
  <si>
    <t>Magyarország</t>
  </si>
  <si>
    <t>Horvátország</t>
  </si>
  <si>
    <t>Szerb Köztársaság</t>
  </si>
  <si>
    <t>Szlovénia</t>
  </si>
  <si>
    <t>Románia</t>
  </si>
  <si>
    <t>Egyéb országok</t>
  </si>
  <si>
    <t>Oroszország</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</si>
  <si>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</si>
  <si>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</si>
  <si>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</si>
  <si>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</si>
  <si>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</si>
  <si>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</si>
  <si>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</si>
  <si>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</si>
  <si>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</si>
  <si>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</si>
  <si>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</si>
  <si>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CR3 - Hitelkockázat-mérséklési technikák áttekintése: A hitelkockázat-mérséklési technikák alkalmazásának nyilvánosságra hozatala</t>
  </si>
  <si>
    <t>Hitelek összesen</t>
  </si>
  <si>
    <t>Hitelviszonyt megtestesítő értékpapírok összesen</t>
  </si>
  <si>
    <t>Kitettségek összesen</t>
  </si>
  <si>
    <t>ebből nemteljesítő (defaulted)</t>
  </si>
  <si>
    <t>Fedezetlen könyv szerinti érték</t>
  </si>
  <si>
    <t>Fedezett könyv szerinti érték</t>
  </si>
  <si>
    <t>Ebből hitelderivatívákkal fedezett</t>
  </si>
  <si>
    <t>a) Ebből: biztosítékkal fedezett</t>
  </si>
  <si>
    <t>b) Ebből: pénzügyi garanciákkal fedezett</t>
  </si>
  <si>
    <t>CR4 - Sztenderd módszer – Hitelkockázati kitettség és a hitelkockázat-mérséklés hatásai</t>
  </si>
  <si>
    <t>Kitettség a hitel-egyenértékesítési tényező és a hitelkockázat-mérséklés előtt</t>
  </si>
  <si>
    <t>Kitettség a hitel-egyenértékesítési tényező és a hitelkockázat-mérséklés után</t>
  </si>
  <si>
    <t>RWA-k és RWA-sűrűség</t>
  </si>
  <si>
    <t>m HUF</t>
  </si>
  <si>
    <t>Mérleg szerinti összeg</t>
  </si>
  <si>
    <t>Mérlegen kívüli összeg</t>
  </si>
  <si>
    <t>RWA-k</t>
  </si>
  <si>
    <t>RWA-sűrűség</t>
  </si>
  <si>
    <t>Központi kormányzattal és központi bankkal szembeni kitettségek</t>
  </si>
  <si>
    <t>Regionális kormányzatokkal vagy helyi hatóságokkal szembeni kitettségek</t>
  </si>
  <si>
    <t>Közszektorbeli intézményekkel szembeni kitettségek</t>
  </si>
  <si>
    <t>Multilaterális fejlesztési bankokkal szembeni kitettségek</t>
  </si>
  <si>
    <t>Nemzetközi szervezetekkel szembeni kitettségek</t>
  </si>
  <si>
    <t>Intézményekkel szembeni kitettségek</t>
  </si>
  <si>
    <t>Vállalkozásokkal szembeni kitettségek</t>
  </si>
  <si>
    <t>Ingatlanra bejegyzett zálogjoggal fedezett kitettségek</t>
  </si>
  <si>
    <t>Kiemelkedően magas kockázatú kitettségek</t>
  </si>
  <si>
    <t>Fedezett kötvények formájában fennálló kitetségek</t>
  </si>
  <si>
    <t>Rovidtávú hitelminősítéssel rendelkező vállalatokkal és bankokkal szembeni kitettségek</t>
  </si>
  <si>
    <t>Kollektív befektetési formák (KBF-ek) befektetési jegyeinek vagy részvényeinek formájában fennálló kitettségek</t>
  </si>
  <si>
    <t>Részvényjellegű kitettségek</t>
  </si>
  <si>
    <t>Egyéb tételek</t>
  </si>
  <si>
    <t>CR5 - Sztenderd módszer</t>
  </si>
  <si>
    <t>Kockázati súly</t>
  </si>
  <si>
    <t>CCR1 - A partnerkockázati kitettség elemzése módszerenként</t>
  </si>
  <si>
    <t>Sztenderd módszer</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</si>
  <si>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</si>
  <si>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</si>
  <si>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</si>
  <si>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</si>
  <si>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</si>
  <si>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</si>
  <si>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</si>
  <si>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</si>
  <si>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</si>
  <si>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</si>
  <si>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</si>
  <si>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</si>
  <si>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</si>
  <si>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</si>
  <si>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</si>
  <si>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</si>
  <si>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</si>
  <si>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</si>
  <si>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</si>
  <si>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</si>
  <si>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</si>
  <si>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</si>
  <si>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</si>
  <si>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</si>
  <si>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</si>
  <si>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</si>
  <si>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</si>
  <si>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</si>
  <si>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</si>
  <si>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</si>
  <si>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</si>
  <si>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</si>
  <si>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</si>
  <si>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</si>
  <si>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</si>
  <si>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</si>
  <si>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</si>
  <si>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</si>
  <si>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</si>
  <si>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</si>
  <si>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</si>
  <si>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</si>
  <si>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</si>
  <si>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</si>
  <si>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</si>
  <si>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</si>
  <si>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</si>
  <si>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</si>
  <si>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</si>
  <si>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</si>
  <si>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</si>
  <si>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</si>
  <si>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</si>
  <si>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</si>
  <si>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</si>
  <si>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</si>
  <si>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</si>
  <si>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</si>
  <si>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</si>
  <si>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</si>
  <si>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</si>
  <si>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</si>
  <si>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</si>
  <si>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</si>
  <si>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</si>
  <si>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</si>
  <si>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</si>
  <si>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</si>
  <si>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</si>
  <si>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</si>
  <si>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</si>
  <si>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</si>
  <si>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</si>
  <si>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</si>
  <si>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</si>
  <si>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</si>
  <si>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</si>
  <si>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</si>
  <si>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</si>
  <si>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</si>
  <si>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</si>
  <si>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</si>
  <si>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</si>
  <si>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</si>
  <si>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</si>
  <si>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</si>
  <si>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</si>
  <si>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</si>
  <si>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</si>
  <si>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OR1 -A működési kockázathoz kapcsolódó szavatolótőke-követelmények és a kockázattal súlyozott kitettségértékek</t>
  </si>
  <si>
    <t>Irányadó mutató</t>
  </si>
  <si>
    <t>Szavatolótőke- követelmények</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</si>
  <si>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</si>
  <si>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</si>
  <si>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</si>
  <si>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</si>
  <si>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</si>
  <si>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AE1 -Megterhelt és meg nem terhelt eszközök</t>
  </si>
  <si>
    <t>Megterhelt eszközök könyv szerinti értéke</t>
  </si>
  <si>
    <t>ebből EHQLA-ként és HQLA- ként elvileg elismerhető</t>
  </si>
  <si>
    <t>Megterhelt eszközök valós értéke</t>
  </si>
  <si>
    <t>Meg nem terhelt eszközök könyv szerinti értéke</t>
  </si>
  <si>
    <t>ebből EHQLA és HQLA</t>
  </si>
  <si>
    <t>Meg nem terhelt eszközök valós értéke</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</si>
  <si>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</si>
  <si>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</si>
  <si>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</si>
  <si>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</si>
  <si>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</si>
  <si>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</si>
  <si>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</si>
  <si>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AE2 -Kapott biztosítékok és kibocsátott, hitelviszonyt megtestesítő saját értékpapírok</t>
  </si>
  <si>
    <t>Kapott, megterhelt biztosíték vagy kibocsátott, hitelviszonyt megtestesítő saját értékpapír valós értéke</t>
  </si>
  <si>
    <t>ebből EHQLA-ként és HQLA-ként elvileg elismerhető</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</si>
  <si>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</si>
  <si>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</si>
  <si>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</si>
  <si>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</si>
  <si>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</si>
  <si>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</si>
  <si>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</si>
  <si>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</si>
  <si>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</si>
  <si>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AE3 -Megterhelés forrásai</t>
  </si>
  <si>
    <t>Megterhelés forrásaként meghatározott pénzügyi kötelezettségek könyv szerinti értéke</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</si>
  <si>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</si>
  <si>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</si>
  <si>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</si>
  <si>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</si>
  <si>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</si>
  <si>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</si>
  <si>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</si>
  <si>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</si>
  <si>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</si>
  <si>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</si>
  <si>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</si>
  <si>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</si>
  <si>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</si>
  <si>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</si>
  <si>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</si>
  <si>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</si>
  <si>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</si>
  <si>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</si>
  <si>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</si>
  <si>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</si>
  <si>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</si>
  <si>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</si>
  <si>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</si>
  <si>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</si>
  <si>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</si>
  <si>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</si>
  <si>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</si>
  <si>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</si>
  <si>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</si>
  <si>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</si>
  <si>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</si>
  <si>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</si>
  <si>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</si>
  <si>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</si>
  <si>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</si>
  <si>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</si>
  <si>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</si>
  <si>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</si>
  <si>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</si>
  <si>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</si>
  <si>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</si>
  <si>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</si>
  <si>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</si>
  <si>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</si>
  <si>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</si>
  <si>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</si>
  <si>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</si>
  <si>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</si>
  <si>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</si>
  <si>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</si>
  <si>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</si>
  <si>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</si>
  <si>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</si>
  <si>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</si>
  <si>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</si>
  <si>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LI1</t>
  </si>
  <si>
    <t>LI2</t>
  </si>
  <si>
    <t>OV1</t>
  </si>
  <si>
    <t>CQ1</t>
  </si>
  <si>
    <t>CQ3</t>
  </si>
  <si>
    <t>CQ4</t>
  </si>
  <si>
    <t>CQ5</t>
  </si>
  <si>
    <t>CQ7</t>
  </si>
  <si>
    <t>CR3</t>
  </si>
  <si>
    <t>CR4</t>
  </si>
  <si>
    <t>CR5</t>
  </si>
  <si>
    <t>CCR1</t>
  </si>
  <si>
    <t>CCR2</t>
  </si>
  <si>
    <t>CCR3</t>
  </si>
  <si>
    <t>CCR8</t>
  </si>
  <si>
    <t>MR1</t>
  </si>
  <si>
    <t>KM1</t>
  </si>
  <si>
    <t>Fő mérőszámok</t>
  </si>
  <si>
    <t>A fő mérőszámok</t>
  </si>
  <si>
    <t>A teljes kockázati kitettségértékek áttekintése</t>
  </si>
  <si>
    <t>Hatályra vonatkozó információk</t>
  </si>
  <si>
    <t>A számviteli és a prudenciális konszolidáció hatóköre közötti eltérések és a pénzügyi kimutatásokban szereplő kategóriák szabályozói kockázati kategóriáknak való megfeleltetése</t>
  </si>
  <si>
    <t>A szabályozói kitettségértékek és a pénzügyi kimutatásokban szereplő könyv szerinti értékek közötti eltérések fő forrásai</t>
  </si>
  <si>
    <t>A szabályozói szavatolótőke összetétele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</si>
  <si>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</si>
  <si>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</si>
  <si>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</si>
  <si>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</si>
  <si>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</si>
  <si>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</si>
  <si>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</si>
  <si>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</si>
  <si>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</si>
  <si>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</si>
  <si>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</si>
  <si>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</si>
  <si>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</si>
  <si>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Átstrukturált kitettségek hitelminősége</t>
  </si>
  <si>
    <t>CQ2</t>
  </si>
  <si>
    <t>Az átstrukturálás minősége</t>
  </si>
  <si>
    <t>Teljesítő és nemteljesítő kitettségek hitelminősége a késedelmes napok szerinti bontásban</t>
  </si>
  <si>
    <t>Nemteljesítő kitettségek minősége földrajzi bontásban</t>
  </si>
  <si>
    <t>Nem pénzügyi vállalatoknak nyújtott hitelek és előlegek hitelminősége ágazatok szerinti bontásban</t>
  </si>
  <si>
    <t>CQ6</t>
  </si>
  <si>
    <t>Biztosítékok értékelése – hitelek és előlegek</t>
  </si>
  <si>
    <t>Birtokbavétellel és végrehajtással megszerzett biztosítékok</t>
  </si>
  <si>
    <t>CQ8</t>
  </si>
  <si>
    <t>Birtokbavétellel és végrehajtással megszerzett biztosítékok – év szerinti részletezés</t>
  </si>
  <si>
    <t>Hitelkockázat-mérséklési technikák alkalmazása</t>
  </si>
  <si>
    <t>Hitelkockázat-mérséklési technikák áttekintése: A hitelkockázat-mérséklési technikák alkalmazása</t>
  </si>
  <si>
    <t>Sztenderd módszer alkalmazása</t>
  </si>
  <si>
    <t>Sztenderd módszer – Hitelkockázati kitettség és a hitelkockázat-mérséklés hatásai</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</si>
  <si>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</si>
  <si>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</si>
  <si>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</si>
  <si>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</si>
  <si>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</si>
  <si>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</si>
  <si>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</si>
  <si>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</si>
  <si>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</si>
  <si>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</si>
  <si>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</si>
  <si>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OR1</t>
  </si>
  <si>
    <t>A működési kockázathoz kapcsolódó szavatolótőke-követelmények és a kockázattal súlyozott kitettségértékek</t>
  </si>
  <si>
    <t>Megterhelt és meg nem terhelt eszközök</t>
  </si>
  <si>
    <t>AE1</t>
  </si>
  <si>
    <t>AE2</t>
  </si>
  <si>
    <t>Kapott biztosítékok és kibocsátott, hitelviszonyt megtestesítő saját értékpapírok</t>
  </si>
  <si>
    <t>AE3</t>
  </si>
  <si>
    <t>Megterhelés forrásai</t>
  </si>
  <si>
    <t>IFRS9 hatás</t>
  </si>
  <si>
    <t>IFRS9</t>
  </si>
  <si>
    <r>
      <t>Egyéb különbözetek</t>
    </r>
    <r>
      <rPr>
        <vertAlign val="superscript"/>
        <sz val="8"/>
        <rFont val="Arial"/>
        <family val="2"/>
        <charset val="238"/>
      </rPr>
      <t>1</t>
    </r>
  </si>
  <si>
    <r>
      <rPr>
        <vertAlign val="superscript"/>
        <sz val="8"/>
        <rFont val="Arial"/>
        <family val="2"/>
        <charset val="238"/>
      </rPr>
      <t xml:space="preserve">1 </t>
    </r>
    <r>
      <rPr>
        <sz val="8"/>
        <rFont val="Arial"/>
        <family val="2"/>
        <charset val="238"/>
      </rPr>
      <t>Szavatoló tőkéből le nem vont, tőkekövetelmény növelő tételek illetve az IFRS 9-hez vagy hasonló, várható hitelezési veszteség alapú elszámoláshoz köthető átmeneti szabályok miatti különbözetek (az 575/2013 rendelet 473a cikkének megfelelően számított összeg)</t>
    </r>
  </si>
  <si>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</si>
  <si>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</si>
  <si>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</si>
  <si>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Egyéb változások</t>
    </r>
    <r>
      <rPr>
        <vertAlign val="superscript"/>
        <sz val="8"/>
        <rFont val="Arial"/>
        <family val="2"/>
        <charset val="238"/>
      </rPr>
      <t>1</t>
    </r>
  </si>
  <si>
    <r>
      <rPr>
        <vertAlign val="superscript"/>
        <sz val="8"/>
        <rFont val="Arial"/>
        <family val="2"/>
        <charset val="238"/>
      </rPr>
      <t>1</t>
    </r>
    <r>
      <rPr>
        <sz val="8"/>
        <rFont val="Arial"/>
        <family val="2"/>
        <charset val="238"/>
      </rPr>
      <t xml:space="preserve"> Tartalmazza az IFRS 9 áttérési különbözetet</t>
    </r>
  </si>
  <si>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</si>
  <si>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</si>
  <si>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r>
      <rPr>
        <vertAlign val="superscript"/>
        <sz val="8"/>
        <rFont val="Arial"/>
        <family val="2"/>
        <charset val="238"/>
      </rPr>
      <t>1</t>
    </r>
    <r>
      <rPr>
        <sz val="8"/>
        <rFont val="Arial"/>
        <family val="2"/>
        <charset val="238"/>
      </rPr>
      <t xml:space="preserve"> Az eredménytartalék  tartalmazza a 2021. évvégi pozitív eredményt. </t>
    </r>
  </si>
  <si>
    <t>Az 575/2013 rendelet 473a cikke szerinti, az IFRS9 nemzetközi pénzügyi beszámolási standard alkalmazásának hatását enyhítő átmeneti intézkedések hatása</t>
  </si>
  <si>
    <t>A piaci kockázat annak kockázata, hogy a piaci kockázati tényezők mozgása, beleértve a devizaárfolyamokat, árutőzsdei árakat, a kamatlábakat, hitelkockázati felárakat és a részvények árfolyamát, csökkenteni fogja a Csoport eredményét vagy a portfóliók értékét.</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</si>
  <si>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</si>
  <si>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</si>
  <si>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</si>
  <si>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</si>
  <si>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</si>
  <si>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</si>
  <si>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</si>
  <si>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</si>
  <si>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Egyéb átfogó eredménnyel szemben valós értéken értékelt pénzügyi eszközök</t>
  </si>
  <si>
    <t>Immateriális javak</t>
  </si>
  <si>
    <t>Pénztárak, betétszámlák, elszámolások a Magyar Nemzeti Bankkal</t>
  </si>
  <si>
    <t>Bankközi kihelyezések, követelések, a kihelyezési veszteségekre elszámolt értékvesztés levonása után</t>
  </si>
  <si>
    <t>Merkantil Bank Zrt. nyilvánosságra hozatali dokumentuma</t>
  </si>
  <si>
    <r>
      <rPr>
        <vertAlign val="superscript"/>
        <sz val="8"/>
        <rFont val="Arial"/>
        <family val="2"/>
        <charset val="238"/>
      </rPr>
      <t>2</t>
    </r>
    <r>
      <rPr>
        <sz val="8"/>
        <rFont val="Arial"/>
        <family val="2"/>
        <charset val="238"/>
      </rPr>
      <t>Az 575/2013 rendelet 473a cikke szerinti, az IFRS9 nemzetközi pénzügyi beszámolási standard alkalmazásának szavatolótőkére gyakorolt hatásának enyhítésére szolgáló átmeneti kiigazítás.</t>
    </r>
  </si>
  <si>
    <t>* a táblázat a pénzügyi biztosítékkel, garanciákkal fedezett kitettségeket mutatja be.</t>
  </si>
  <si>
    <t>Ebből nem minősített</t>
  </si>
  <si>
    <t>IRRBB1 - A nem a kereskedési könyvben szereplő kitettségek kamatláb kockázata</t>
  </si>
  <si>
    <t>A saját tőke gazdasági értékének változásai</t>
  </si>
  <si>
    <t>A nettó kamatbevétel változása</t>
  </si>
  <si>
    <t xml:space="preserve">Felügyeleti sokkforgatókönyvek	</t>
  </si>
  <si>
    <t>Párhuzamos felfelé tolódás</t>
  </si>
  <si>
    <t>Párhuzamos lefelé tolódás</t>
  </si>
  <si>
    <t>Meredekebb</t>
  </si>
  <si>
    <t>Laposabb</t>
  </si>
  <si>
    <t>Rövid kamatlábak emelkedése</t>
  </si>
  <si>
    <t>Rövid kamatlábak csökkenése</t>
  </si>
  <si>
    <t>Likviditási követelmények</t>
  </si>
  <si>
    <t>LIQ1</t>
  </si>
  <si>
    <t>A likviditásfedezeti rátára vonatkozó mennyiségi információk</t>
  </si>
  <si>
    <t>LIQ2</t>
  </si>
  <si>
    <t>IRRBB</t>
  </si>
  <si>
    <t>IRRBB1</t>
  </si>
  <si>
    <t>A nem a kereskedési könyvben szereplő kitettségek kamatláb kockázata</t>
  </si>
  <si>
    <t>Javadalmazási politika</t>
  </si>
  <si>
    <t>REM1</t>
  </si>
  <si>
    <t>Az üzleti évre vonatkozóan megítélt javadalmazás</t>
  </si>
  <si>
    <t>REM2</t>
  </si>
  <si>
    <t>Különleges kifizetések azon munkavállalók számára, akiknek szakmai tevékenysége lényeges hatást gyakorol az intézmény kockázati profiljára (azonosított munkavállalók)</t>
  </si>
  <si>
    <t>REM3</t>
  </si>
  <si>
    <t>Halasztott javadalmazás</t>
  </si>
  <si>
    <t>REM4</t>
  </si>
  <si>
    <t>Évenként 1 millió EUR összegű vagy annál nagyobb javadalmazás</t>
  </si>
  <si>
    <t>REM5</t>
  </si>
  <si>
    <t>Információ azon munkavállalók javadalmazásáról, akiknek szakmai tevékenysége lényeges hatást gyakorol az intézmény kockázati profiljára (azonosított munkavállalók)</t>
  </si>
  <si>
    <t>REM1 -Az üzleti évre vonatkozóan megítélt javadalmazás</t>
  </si>
  <si>
    <t>(millió forintban, fő)</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</si>
  <si>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</si>
  <si>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</si>
  <si>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</si>
  <si>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</si>
  <si>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</si>
  <si>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</si>
  <si>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</si>
  <si>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</si>
  <si>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</si>
  <si>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</si>
  <si>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</si>
  <si>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</si>
  <si>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</si>
  <si>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</si>
  <si>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</si>
  <si>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</si>
  <si>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</si>
  <si>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</si>
  <si>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EU-14a</t>
  </si>
  <si>
    <t>EU-13b</t>
  </si>
  <si>
    <t>EU-14b</t>
  </si>
  <si>
    <t>EU-14x</t>
  </si>
  <si>
    <t>EU-14y</t>
  </si>
  <si>
    <t>Teljes javadalmazás (2 + 10)</t>
  </si>
  <si>
    <t>REM2 -Különleges kifizetések azon munkavállalók számára, akiknek szakmai tevékenysége lényeges hatást gyakorol az intézmény kockázati profiljára (azonosított munkavállalók)</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</si>
  <si>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</si>
  <si>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</si>
  <si>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</si>
  <si>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</si>
  <si>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</si>
  <si>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</si>
  <si>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</si>
  <si>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</si>
  <si>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</si>
  <si>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</si>
  <si>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</si>
  <si>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</si>
  <si>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</si>
  <si>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</si>
  <si>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REM3 -Halasztott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</si>
  <si>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</si>
  <si>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</si>
  <si>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</si>
  <si>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</si>
  <si>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</si>
  <si>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</si>
  <si>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</si>
  <si>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</si>
  <si>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</si>
  <si>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</si>
  <si>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</si>
  <si>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</si>
  <si>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</si>
  <si>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REM4 -Évenként 1 millió EUR összegű vagy annál nagyobb javadalmazás</t>
  </si>
  <si>
    <t>(EUR)</t>
  </si>
  <si>
    <t>A CRR 450. cikkének i) pontja szerinti, magas keresettel rendelkező azonosított munkavállalók</t>
  </si>
  <si>
    <t>1 000 000 – kevesebb mint 1 500 000</t>
  </si>
  <si>
    <t>1 500 000 – kevesebb mint 2 000 000</t>
  </si>
  <si>
    <t>2 000 000 – kevesebb mint 2 500 000</t>
  </si>
  <si>
    <t>2 500 000 – kevesebb mint 3 000 000</t>
  </si>
  <si>
    <t>3 000 000 – kevesebb mint 3 500 000</t>
  </si>
  <si>
    <t>3 500 000 – kevesebb mint 4 000 000</t>
  </si>
  <si>
    <t>4 000 000 – kevesebb mint 4 500 000</t>
  </si>
  <si>
    <t>4 500 000 – kevesebb mint 5 000 000</t>
  </si>
  <si>
    <t>5 000 000 – kevesebb mint 6 000 000</t>
  </si>
  <si>
    <t>6 000 000 – kevesebb mint 7 000 000</t>
  </si>
  <si>
    <t>7 000 000 – kevesebb mint 8 000 000</t>
  </si>
  <si>
    <t>…. Ha szükséges további sor kiegészítendő</t>
  </si>
  <si>
    <t>REM5 -Információ azon munkavállalók javadalmazásáról, akiknek szakmai tevékenysége lényeges hatást gyakorol az intézmény kockázati profiljára (azonosított munkavállalók)</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</si>
  <si>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</si>
  <si>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</si>
  <si>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</si>
  <si>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</si>
  <si>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</si>
  <si>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</si>
  <si>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</si>
  <si>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</si>
  <si>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</si>
  <si>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</si>
  <si>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</si>
  <si>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</si>
  <si>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</si>
  <si>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</si>
  <si>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</si>
  <si>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</si>
  <si>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CR2-A - Hitelportfólió értékvesztés változása</t>
  </si>
  <si>
    <t>Halmozott egyedi / általános hitelkockázati kiigazítás</t>
  </si>
  <si>
    <t>Nyitó egyenleg</t>
  </si>
  <si>
    <t>Az időszak során a becsült hitelveszteségekre félretett összegek miatti növekmények</t>
  </si>
  <si>
    <t>Az időszak során a becsült hitelveszteségek tekintetében visszaírt összegek miatti csökkenések</t>
  </si>
  <si>
    <t>A halmozott hitelkockázati kiigazításokkal szembeni összegek miatti csökkenések</t>
  </si>
  <si>
    <t>A hitelkockázati kiigazítások közötti átvezetések</t>
  </si>
  <si>
    <t>Árfolyamkülönbségek hatása</t>
  </si>
  <si>
    <t>Defaultból kigyógyult és nem értékvesztett</t>
  </si>
  <si>
    <t>Záró egyenleg</t>
  </si>
  <si>
    <t>A közvetlenül az eredménykimutatásban megjelenő hitelkockázati kiigazításokhoz kapcsolódó visszaírások</t>
  </si>
  <si>
    <t>A közvetlenül az eredménykimutatásban megjelenő egyedi hitelkockázati kiigazítások</t>
  </si>
  <si>
    <t>A tőkeáttételi mutató változására az alapvető tőke, valamint a tőkeáttételi mutató számításához használt kitettségérték változása van hatással.
Jelenleg nincs a tőkeáttételi mutató minimum szintjére vonatkozó előírás. Az európai döntéshozók ajánlásának megfelelően a Merkantil Bank a tőkeáttételi mutató 3%-os értékét tekinti minimális szintnek. Tekintettel arra, hogy az Merkantil Bank tőkeáttételi mutatója jelentősen meghaladja a 3%-ot, ezért a Bank jelenleg nem tervez azonnali lépéseket a tőkeáttételi kockázat csökkentésére. A Merkantil Bank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</si>
  <si>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t xml:space="preserve">A Merkantil 2023. december 31-ére vonatkozó tőkemegfeleléssel kapcsolatos számításai IFRS szerinti, auditált adatok alapján készülte.
A Merkantil a szabályozói tőkekövetelményének meghatározásához a hitelezési és piaci kockázatok esetében a sztenderd módszert, míg a működési kockázatok esetében a fejlett mérési módszert alkalmazza. </t>
  </si>
  <si>
    <t>Repó követelések</t>
  </si>
  <si>
    <t>Hitelek</t>
  </si>
  <si>
    <t>Befektetések leányvállalatokban</t>
  </si>
  <si>
    <t>Használati jog eszközök</t>
  </si>
  <si>
    <t>Fedezeti célú derivatív eszközök</t>
  </si>
  <si>
    <t>Társasági adókövetelések</t>
  </si>
  <si>
    <t>Hitelintézetekkel és a Magyar Állammal szembeni kötelezettségek</t>
  </si>
  <si>
    <t>Repó kötelezettségek</t>
  </si>
  <si>
    <t>Kibocsátott értékpapírok</t>
  </si>
  <si>
    <t>Eredménnyel szemben valós értéken értékeltként megjelölt pénzügyi kötelezettségek</t>
  </si>
  <si>
    <t>Kereskedési célú származékos pénzügyi instrumentumokból eredő kötelezettségek</t>
  </si>
  <si>
    <t>Számviteli fedezeti célú származékos pénzügyi instrumentumokból eredő kötelezettségek</t>
  </si>
  <si>
    <t>Halasztott adó kötelezettségek</t>
  </si>
  <si>
    <t>Lízingkötelezettségek</t>
  </si>
  <si>
    <t>A banki könyvi kamatkockázati kitettség meghatározására a Bank – a bankcsoport mérete, földrajzi kiterjedés és tevékenysége alapján – a 2-ik modellezési szofisztikációs kategóriának megfelelően mind az eredmény alapú (nettó kamatbevétel változása – ΔNII) mind a gazdasági tőke alapú (tőke gazdasági értékének változása – ΔEVE) dinamikus modelleket alkalmazza.
A modellezés az EBA Guideline és a belső szabályozás által megkívánt keretek között történt. A számítások során a bank dinamikus cash-flow modellezést alkalmaz ΔNII esetében változatlan mérlegfőösszeg (konstans mérleg), ΔEVE esetében kifutó mérleg (run-off BS) feltételezése mellett. Az egyes cash flowk minden forgatókönyv esetén dinamikusan újraszámításra kerülnek az egyes forgatókönyveket jellemző viselkedési függvények mentén. A kitettség meghatározásra kerül a 6 standard EBA hozamsokk szcenárió mentén, az EBA Guideline-ban meghatározott sokkmértékek alkalmazása mellett.</t>
  </si>
  <si>
    <t>Nemteljesítő hitelek és előlegek nyitó állománya - 2022.12.31</t>
  </si>
  <si>
    <t>Nemteljesítő hitelek és előlegek záró állománya - 2023.12.31  (6 =1 + 2 - 3 - 4 + 5)</t>
  </si>
  <si>
    <t>A Merkantil Bank Zrt. eszközeienek, biztosítékainak megterhelései, leginkább az MNB Növekedési Hitelprogramjának (NHP) kertében nyújtott hitelekkel és az MNB fedezett hiteleivel kapcsolatban merülnek fel. Ezeknek az MNB által nyújtott hitelek biztosítékai részben maguk a refinanszírozott ügyfélhitelek, másrészt pedig a Merkantil Bank könyveiben lévő, az OTP Jelzálogbank által kibocsátott jelzáloglevelek, illetve magyar államkötvények. A derivatív ügyletek miatti megterhelések főleg a CIRS ügyleteknek köszönhetők, melyek piaci értéke a devizaárfolyam függvényében ingadozhat.
A Merkantil Bank a mérleg egyéb eszközei közé sorolt tételei közül a pénztárkészletet, az immateriális jószágait, a tárgyi eszközeit, illetve a készletállományát nem tekinti megterhelhetőnek.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</si>
</sst>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0.0%"/>
    <numFmt numFmtId="167" formatCode="_-* #,##0.00\ _F_t_-;\-* #,##0.00\ _F_t_-;_-* &quot;-&quot;??\ _F_t_-;_-@_-"/>
    <numFmt numFmtId="168" formatCode="#,##0_ ;\-#,##0\ "/>
  </numFmts>
  <fonts count="3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b/>
      <sz val="8"/>
      <color theme="8"/>
      <name val="Arial"/>
      <family val="2"/>
      <charset val="238"/>
    </font>
    <font>
      <sz val="8"/>
      <color theme="8"/>
      <name val="Arial"/>
      <family val="2"/>
      <charset val="238"/>
    </font>
    <font>
      <sz val="8"/>
      <color theme="8"/>
      <name val="Arial"/>
      <family val="2"/>
    </font>
    <font>
      <b/>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1">
    <xf numFmtId="0" fontId="0" fillId="0" borderId="0"/>
    <xf numFmtId="9" fontId="3" fillId="0" borderId="0" applyFont="0" applyFill="0" applyBorder="0" applyAlignment="0" applyProtection="0"/>
    <xf numFmtId="0" fontId="4" fillId="0" borderId="0"/>
    <xf numFmtId="0" fontId="17" fillId="0" borderId="0">
      <alignment horizontal="left" vertical="center" wrapText="1"/>
    </xf>
    <xf numFmtId="0" fontId="21" fillId="0" borderId="0" applyNumberFormat="0" applyFill="0" applyBorder="0" applyAlignment="0" applyProtection="0"/>
    <xf numFmtId="0" fontId="2" fillId="0" borderId="0"/>
    <xf numFmtId="167" fontId="2"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1" fillId="0" borderId="0"/>
    <xf numFmtId="43" fontId="3" fillId="0" borderId="0" applyFont="0" applyFill="0" applyBorder="0" applyAlignment="0" applyProtection="0"/>
  </cellStyleXfs>
  <cellXfs count="541">
    <xf numFmtId="0" fontId="0" fillId="0" borderId="0" xfId="0"/>
    <xf numFmtId="0" fontId="6" fillId="0" borderId="0" xfId="0" applyFont="1"/>
    <xf numFmtId="0" fontId="7" fillId="0" borderId="0" xfId="0" applyFont="1"/>
    <xf numFmtId="164" fontId="8" fillId="0" borderId="0" xfId="0" applyNumberFormat="1" applyFont="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6" fillId="0" borderId="0" xfId="0" applyFont="1" applyFill="1" applyBorder="1"/>
    <xf numFmtId="0" fontId="10" fillId="0" borderId="1" xfId="0" applyFont="1" applyFill="1" applyBorder="1" applyAlignment="1">
      <alignment horizontal="center" vertical="center" wrapText="1"/>
    </xf>
    <xf numFmtId="0" fontId="11" fillId="0" borderId="0" xfId="0" applyFont="1" applyBorder="1" applyAlignment="1">
      <alignment horizontal="left"/>
    </xf>
    <xf numFmtId="3" fontId="12" fillId="0" borderId="0" xfId="0" applyNumberFormat="1" applyFont="1" applyFill="1" applyBorder="1"/>
    <xf numFmtId="0" fontId="13" fillId="0" borderId="0" xfId="0" applyFont="1" applyFill="1" applyBorder="1" applyAlignment="1">
      <alignment horizontal="left" vertical="center" wrapText="1" indent="1"/>
    </xf>
    <xf numFmtId="3" fontId="13" fillId="0" borderId="0" xfId="0" applyNumberFormat="1" applyFont="1" applyFill="1" applyBorder="1" applyAlignment="1">
      <alignment horizontal="right" vertical="center"/>
    </xf>
    <xf numFmtId="10" fontId="12" fillId="0" borderId="0" xfId="1" applyNumberFormat="1" applyFont="1" applyFill="1" applyBorder="1"/>
    <xf numFmtId="10" fontId="13" fillId="0" borderId="0" xfId="1" applyNumberFormat="1" applyFont="1" applyFill="1" applyBorder="1" applyAlignment="1">
      <alignment horizontal="right"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indent="2"/>
    </xf>
    <xf numFmtId="0" fontId="11" fillId="0" borderId="0" xfId="0" applyFont="1" applyFill="1" applyBorder="1" applyAlignment="1">
      <alignment horizontal="left"/>
    </xf>
    <xf numFmtId="0" fontId="12" fillId="0" borderId="0" xfId="0" applyFont="1" applyFill="1" applyBorder="1" applyAlignment="1">
      <alignment horizontal="left"/>
    </xf>
    <xf numFmtId="0" fontId="14" fillId="2" borderId="0" xfId="0" applyFont="1" applyFill="1" applyBorder="1"/>
    <xf numFmtId="0" fontId="11" fillId="0" borderId="0" xfId="0" applyFont="1" applyFill="1" applyBorder="1" applyAlignment="1"/>
    <xf numFmtId="0" fontId="10" fillId="0" borderId="2"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indent="1"/>
    </xf>
    <xf numFmtId="3" fontId="10" fillId="0" borderId="0" xfId="0" applyNumberFormat="1" applyFont="1" applyFill="1" applyBorder="1" applyAlignment="1">
      <alignment horizontal="right" vertical="center"/>
    </xf>
    <xf numFmtId="0" fontId="10" fillId="0" borderId="3" xfId="0" applyFont="1" applyFill="1" applyBorder="1" applyAlignment="1">
      <alignment horizontal="left" indent="1"/>
    </xf>
    <xf numFmtId="3" fontId="10" fillId="0" borderId="3" xfId="0" applyNumberFormat="1" applyFont="1" applyFill="1" applyBorder="1" applyAlignment="1">
      <alignment horizontal="right" vertical="center"/>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14" fontId="10" fillId="0" borderId="1" xfId="2" applyNumberFormat="1" applyFont="1" applyFill="1" applyBorder="1" applyAlignment="1">
      <alignment horizontal="center" vertical="center" wrapText="1"/>
    </xf>
    <xf numFmtId="0" fontId="12" fillId="0" borderId="0" xfId="0" applyFont="1"/>
    <xf numFmtId="0" fontId="12" fillId="0" borderId="0" xfId="0" quotePrefix="1" applyFont="1"/>
    <xf numFmtId="0" fontId="10" fillId="0" borderId="1" xfId="2" applyFont="1" applyFill="1" applyBorder="1" applyAlignment="1">
      <alignment horizontal="left" vertical="center" wrapText="1"/>
    </xf>
    <xf numFmtId="0" fontId="10" fillId="0" borderId="2" xfId="0" applyFont="1" applyBorder="1" applyAlignment="1">
      <alignment horizontal="center"/>
    </xf>
    <xf numFmtId="0" fontId="10" fillId="0" borderId="3" xfId="0" applyFont="1" applyBorder="1" applyAlignment="1">
      <alignment horizontal="center" vertical="center" wrapText="1"/>
    </xf>
    <xf numFmtId="0" fontId="13" fillId="0" borderId="0" xfId="0" applyFont="1" applyFill="1" applyBorder="1" applyAlignment="1">
      <alignment wrapText="1"/>
    </xf>
    <xf numFmtId="0" fontId="10" fillId="0" borderId="0" xfId="0" applyFont="1" applyFill="1" applyBorder="1" applyAlignment="1">
      <alignment wrapText="1"/>
    </xf>
    <xf numFmtId="0" fontId="12" fillId="0" borderId="0" xfId="0" applyFont="1" applyFill="1" applyBorder="1" applyAlignment="1">
      <alignment wrapText="1"/>
    </xf>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3" fillId="0" borderId="0" xfId="0" applyFont="1" applyFill="1" applyBorder="1"/>
    <xf numFmtId="0" fontId="11" fillId="0" borderId="3" xfId="2" applyFont="1" applyBorder="1" applyAlignment="1">
      <alignment horizontal="center" vertical="center" wrapText="1"/>
    </xf>
    <xf numFmtId="0" fontId="12" fillId="0" borderId="3" xfId="2" applyFont="1" applyFill="1" applyBorder="1" applyAlignment="1">
      <alignment vertical="center"/>
    </xf>
    <xf numFmtId="0" fontId="12" fillId="0" borderId="0" xfId="2" applyFont="1" applyFill="1" applyBorder="1" applyAlignment="1">
      <alignment vertical="center"/>
    </xf>
    <xf numFmtId="0" fontId="11" fillId="0" borderId="1" xfId="2" applyFont="1" applyBorder="1" applyAlignment="1">
      <alignment horizontal="center" vertical="center" wrapText="1"/>
    </xf>
    <xf numFmtId="0" fontId="12" fillId="0" borderId="2" xfId="2" applyFont="1" applyFill="1" applyBorder="1" applyAlignment="1">
      <alignment vertical="center"/>
    </xf>
    <xf numFmtId="0" fontId="5" fillId="2" borderId="0" xfId="0" applyNumberFormat="1" applyFont="1" applyFill="1" applyBorder="1" applyAlignment="1" applyProtection="1">
      <alignment horizontal="left" vertical="center"/>
    </xf>
    <xf numFmtId="0" fontId="0" fillId="0" borderId="0" xfId="0" applyAlignment="1">
      <alignment horizontal="center"/>
    </xf>
    <xf numFmtId="0" fontId="10" fillId="0" borderId="8" xfId="0" applyFont="1" applyFill="1" applyBorder="1" applyAlignment="1">
      <alignment vertical="center" wrapText="1"/>
    </xf>
    <xf numFmtId="0" fontId="0" fillId="0" borderId="8" xfId="0"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3" fontId="10" fillId="0" borderId="3"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0" xfId="0" applyFont="1" applyFill="1" applyBorder="1" applyAlignment="1">
      <alignment horizontal="center"/>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 xfId="2" applyFont="1" applyFill="1" applyBorder="1" applyAlignment="1">
      <alignment horizontal="center" vertical="center" wrapText="1"/>
    </xf>
    <xf numFmtId="0" fontId="12" fillId="0" borderId="0" xfId="0" applyFont="1" applyBorder="1" applyAlignment="1">
      <alignment vertical="center"/>
    </xf>
    <xf numFmtId="10" fontId="13" fillId="0" borderId="0" xfId="1" applyNumberFormat="1" applyFont="1" applyFill="1" applyBorder="1" applyAlignment="1">
      <alignment horizontal="center" vertical="center"/>
    </xf>
    <xf numFmtId="0" fontId="11" fillId="0" borderId="1" xfId="0" applyFont="1" applyBorder="1" applyAlignment="1">
      <alignment vertical="center"/>
    </xf>
    <xf numFmtId="14" fontId="11" fillId="0" borderId="1" xfId="0" applyNumberFormat="1" applyFont="1" applyBorder="1" applyAlignment="1">
      <alignment horizontal="center" vertical="center"/>
    </xf>
    <xf numFmtId="0" fontId="12" fillId="0" borderId="0" xfId="0" applyFont="1" applyFill="1" applyBorder="1"/>
    <xf numFmtId="3" fontId="13"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0" xfId="0" applyFont="1" applyFill="1" applyBorder="1" applyAlignment="1">
      <alignment horizontal="justify" vertical="center"/>
    </xf>
    <xf numFmtId="0" fontId="13" fillId="0" borderId="3" xfId="0" applyFont="1" applyFill="1" applyBorder="1" applyAlignment="1">
      <alignment horizontal="justify"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14" fontId="10" fillId="0" borderId="0" xfId="0" applyNumberFormat="1" applyFont="1" applyFill="1" applyBorder="1" applyAlignment="1">
      <alignment horizontal="center" vertical="center" wrapText="1"/>
    </xf>
    <xf numFmtId="14" fontId="10" fillId="0" borderId="12" xfId="0" applyNumberFormat="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0" fillId="0" borderId="4" xfId="0" applyFont="1" applyFill="1" applyBorder="1" applyAlignment="1">
      <alignment horizontal="justify" vertical="center" wrapText="1"/>
    </xf>
    <xf numFmtId="3" fontId="10" fillId="0" borderId="4" xfId="0" applyNumberFormat="1" applyFont="1" applyFill="1" applyBorder="1" applyAlignment="1">
      <alignment horizontal="center" vertical="center"/>
    </xf>
    <xf numFmtId="0" fontId="13" fillId="0" borderId="4" xfId="0" applyFont="1" applyFill="1" applyBorder="1" applyAlignment="1">
      <alignment horizontal="justify" vertical="center" wrapText="1"/>
    </xf>
    <xf numFmtId="3" fontId="13" fillId="0" borderId="4" xfId="0" applyNumberFormat="1" applyFont="1" applyFill="1" applyBorder="1" applyAlignment="1">
      <alignment horizontal="center" vertical="center"/>
    </xf>
    <xf numFmtId="10" fontId="10" fillId="0" borderId="0" xfId="1" applyNumberFormat="1" applyFont="1" applyFill="1" applyBorder="1" applyAlignment="1">
      <alignment horizontal="center" vertical="center"/>
    </xf>
    <xf numFmtId="0" fontId="13" fillId="0" borderId="0" xfId="0" applyFont="1" applyFill="1" applyBorder="1" applyAlignment="1">
      <alignment horizontal="left" vertical="justify"/>
    </xf>
    <xf numFmtId="0" fontId="13" fillId="0" borderId="0" xfId="0" applyFont="1" applyFill="1" applyBorder="1" applyAlignment="1">
      <alignment vertical="justify"/>
    </xf>
    <xf numFmtId="0" fontId="13" fillId="0" borderId="3" xfId="0" applyFont="1" applyFill="1" applyBorder="1" applyAlignment="1">
      <alignment vertical="justify" wrapText="1"/>
    </xf>
    <xf numFmtId="3" fontId="12" fillId="0" borderId="0"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0" fontId="0" fillId="0" borderId="0" xfId="0" applyFill="1"/>
    <xf numFmtId="0" fontId="12" fillId="0" borderId="5" xfId="0" applyFont="1" applyBorder="1"/>
    <xf numFmtId="0" fontId="11" fillId="0" borderId="13" xfId="0" applyFont="1" applyBorder="1" applyAlignment="1">
      <alignment horizontal="center" vertical="center"/>
    </xf>
    <xf numFmtId="0" fontId="12" fillId="0" borderId="0" xfId="0" applyFont="1" applyBorder="1" applyAlignment="1">
      <alignment horizontal="center" vertical="center"/>
    </xf>
    <xf numFmtId="9" fontId="12" fillId="0" borderId="8" xfId="1" applyFont="1" applyFill="1" applyBorder="1" applyAlignment="1">
      <alignment horizontal="center" vertical="center"/>
    </xf>
    <xf numFmtId="0" fontId="5" fillId="2" borderId="0" xfId="0" applyNumberFormat="1" applyFont="1" applyFill="1" applyBorder="1" applyAlignment="1" applyProtection="1">
      <alignment vertical="center"/>
    </xf>
    <xf numFmtId="0" fontId="0" fillId="0" borderId="6" xfId="0" applyBorder="1"/>
    <xf numFmtId="0" fontId="15" fillId="0" borderId="0" xfId="0" applyFont="1" applyBorder="1"/>
    <xf numFmtId="0" fontId="12" fillId="0" borderId="6" xfId="0" applyFont="1" applyBorder="1" applyAlignment="1">
      <alignment horizontal="center"/>
    </xf>
    <xf numFmtId="0" fontId="12" fillId="0" borderId="0" xfId="0" applyFont="1" applyBorder="1" applyAlignment="1">
      <alignment horizontal="center"/>
    </xf>
    <xf numFmtId="0" fontId="12" fillId="0" borderId="8" xfId="0" applyFont="1" applyBorder="1" applyAlignment="1">
      <alignment horizontal="center"/>
    </xf>
    <xf numFmtId="0" fontId="0" fillId="0" borderId="5" xfId="0" applyBorder="1"/>
    <xf numFmtId="0" fontId="10" fillId="0" borderId="6" xfId="0" applyFont="1" applyFill="1" applyBorder="1" applyAlignment="1">
      <alignment horizontal="center" vertical="center" wrapText="1"/>
    </xf>
    <xf numFmtId="10" fontId="13" fillId="0" borderId="8" xfId="1" applyNumberFormat="1" applyFont="1" applyFill="1" applyBorder="1" applyAlignment="1">
      <alignment horizontal="right" vertical="center"/>
    </xf>
    <xf numFmtId="0" fontId="12" fillId="0" borderId="0" xfId="0" applyFont="1" applyAlignment="1">
      <alignment horizontal="center" vertical="center"/>
    </xf>
    <xf numFmtId="2"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2" fillId="0" borderId="6" xfId="0" applyFont="1" applyBorder="1" applyAlignment="1">
      <alignment horizontal="center" vertical="center"/>
    </xf>
    <xf numFmtId="0" fontId="13" fillId="0" borderId="6" xfId="0" applyFont="1" applyFill="1" applyBorder="1" applyAlignment="1">
      <alignment wrapText="1"/>
    </xf>
    <xf numFmtId="0" fontId="12" fillId="0" borderId="8" xfId="0" applyFont="1" applyBorder="1" applyAlignment="1">
      <alignment horizontal="center" vertical="center"/>
    </xf>
    <xf numFmtId="0" fontId="11" fillId="0" borderId="8" xfId="0" applyFont="1" applyFill="1" applyBorder="1" applyAlignment="1">
      <alignment wrapText="1"/>
    </xf>
    <xf numFmtId="0" fontId="12" fillId="0" borderId="11" xfId="0" applyFont="1" applyFill="1" applyBorder="1" applyAlignment="1">
      <alignment wrapText="1"/>
    </xf>
    <xf numFmtId="14" fontId="11" fillId="0" borderId="2" xfId="0" applyNumberFormat="1" applyFont="1" applyBorder="1" applyAlignment="1">
      <alignment horizontal="center"/>
    </xf>
    <xf numFmtId="3" fontId="13" fillId="0" borderId="6" xfId="0" applyNumberFormat="1" applyFont="1" applyFill="1" applyBorder="1" applyAlignment="1">
      <alignment horizontal="center" vertical="center"/>
    </xf>
    <xf numFmtId="3" fontId="12" fillId="0" borderId="11" xfId="0" applyNumberFormat="1" applyFont="1" applyFill="1" applyBorder="1" applyAlignment="1">
      <alignment horizontal="center" vertical="center"/>
    </xf>
    <xf numFmtId="3" fontId="13" fillId="0" borderId="11" xfId="0" applyNumberFormat="1" applyFont="1" applyFill="1" applyBorder="1" applyAlignment="1">
      <alignment horizontal="center"/>
    </xf>
    <xf numFmtId="3" fontId="13" fillId="0" borderId="0" xfId="0" applyNumberFormat="1" applyFont="1" applyFill="1" applyBorder="1" applyAlignment="1">
      <alignment horizontal="center"/>
    </xf>
    <xf numFmtId="3" fontId="11" fillId="0" borderId="8" xfId="0" applyNumberFormat="1" applyFont="1" applyFill="1" applyBorder="1" applyAlignment="1">
      <alignment horizontal="center" vertical="center"/>
    </xf>
    <xf numFmtId="3" fontId="10" fillId="0" borderId="8" xfId="0" applyNumberFormat="1" applyFont="1" applyFill="1" applyBorder="1" applyAlignment="1">
      <alignment horizontal="center"/>
    </xf>
    <xf numFmtId="0" fontId="12" fillId="0" borderId="10" xfId="0" applyFont="1" applyBorder="1" applyAlignment="1">
      <alignment horizontal="center" vertical="center"/>
    </xf>
    <xf numFmtId="0" fontId="12" fillId="0" borderId="6" xfId="0" applyFont="1" applyBorder="1" applyAlignment="1">
      <alignment vertical="center"/>
    </xf>
    <xf numFmtId="0" fontId="10" fillId="0" borderId="8" xfId="0" applyFont="1" applyBorder="1" applyAlignment="1">
      <alignment vertical="center"/>
    </xf>
    <xf numFmtId="0" fontId="10"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18" fillId="0" borderId="0" xfId="0" applyFont="1" applyFill="1" applyBorder="1" applyAlignment="1">
      <alignment horizontal="left" indent="1"/>
    </xf>
    <xf numFmtId="0" fontId="19" fillId="0" borderId="0" xfId="0" applyFont="1" applyFill="1" applyBorder="1" applyAlignment="1">
      <alignment horizontal="left" vertical="center" wrapText="1" indent="1"/>
    </xf>
    <xf numFmtId="0" fontId="19" fillId="0" borderId="0" xfId="0" applyFont="1" applyFill="1" applyBorder="1" applyAlignment="1">
      <alignment horizontal="left" wrapText="1" indent="1"/>
    </xf>
    <xf numFmtId="0" fontId="19" fillId="0" borderId="0" xfId="0" applyFont="1" applyFill="1" applyBorder="1" applyAlignment="1">
      <alignment horizontal="left" indent="1"/>
    </xf>
    <xf numFmtId="0" fontId="12" fillId="0" borderId="8"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3" fontId="12" fillId="3" borderId="0" xfId="0" applyNumberFormat="1" applyFont="1" applyFill="1" applyBorder="1" applyAlignment="1">
      <alignment vertical="center"/>
    </xf>
    <xf numFmtId="0" fontId="11" fillId="3" borderId="0" xfId="0" applyFont="1" applyFill="1" applyBorder="1" applyAlignment="1">
      <alignment vertical="top" wrapText="1"/>
    </xf>
    <xf numFmtId="0" fontId="12" fillId="0" borderId="0" xfId="0" applyFont="1" applyFill="1" applyBorder="1" applyAlignment="1">
      <alignment horizontal="left" vertical="center" wrapText="1" indent="2"/>
    </xf>
    <xf numFmtId="0" fontId="12" fillId="0" borderId="0" xfId="0" applyFont="1" applyFill="1" applyBorder="1" applyAlignment="1">
      <alignment horizontal="left" wrapText="1"/>
    </xf>
    <xf numFmtId="0" fontId="11" fillId="3" borderId="8"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xf numFmtId="3" fontId="11" fillId="0" borderId="0" xfId="0" applyNumberFormat="1" applyFont="1" applyFill="1" applyBorder="1" applyAlignment="1">
      <alignment horizontal="right" vertical="center"/>
    </xf>
    <xf numFmtId="0" fontId="11" fillId="0" borderId="8" xfId="0" applyFont="1" applyFill="1" applyBorder="1"/>
    <xf numFmtId="166" fontId="11" fillId="0" borderId="8" xfId="1" applyNumberFormat="1" applyFont="1" applyFill="1" applyBorder="1"/>
    <xf numFmtId="0" fontId="11"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wrapText="1"/>
    </xf>
    <xf numFmtId="0" fontId="11" fillId="3" borderId="10" xfId="0" applyFont="1" applyFill="1" applyBorder="1" applyAlignment="1">
      <alignment vertical="top" wrapText="1"/>
    </xf>
    <xf numFmtId="3" fontId="12" fillId="0" borderId="10" xfId="0" applyNumberFormat="1" applyFont="1" applyFill="1" applyBorder="1" applyAlignment="1">
      <alignment horizontal="center" vertical="center"/>
    </xf>
    <xf numFmtId="0" fontId="11" fillId="0" borderId="10" xfId="0" applyFont="1" applyFill="1" applyBorder="1" applyAlignment="1">
      <alignment vertical="center" wrapText="1"/>
    </xf>
    <xf numFmtId="3" fontId="12" fillId="3" borderId="10" xfId="0" applyNumberFormat="1" applyFont="1" applyFill="1" applyBorder="1" applyAlignment="1">
      <alignment vertical="center"/>
    </xf>
    <xf numFmtId="0" fontId="12" fillId="0" borderId="10" xfId="0" applyFont="1" applyFill="1" applyBorder="1" applyAlignment="1">
      <alignment horizontal="left" wrapText="1"/>
    </xf>
    <xf numFmtId="0" fontId="12" fillId="0" borderId="8" xfId="0" applyFont="1" applyFill="1" applyBorder="1" applyAlignment="1">
      <alignment horizontal="center" vertical="center"/>
    </xf>
    <xf numFmtId="3" fontId="12" fillId="0" borderId="0" xfId="0" applyNumberFormat="1" applyFont="1" applyFill="1" applyBorder="1" applyAlignment="1">
      <alignment horizontal="right" vertical="center"/>
    </xf>
    <xf numFmtId="0" fontId="19" fillId="0" borderId="0" xfId="0" applyFont="1" applyFill="1" applyBorder="1" applyAlignment="1">
      <alignment horizontal="left" indent="2"/>
    </xf>
    <xf numFmtId="0" fontId="19"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12" fillId="0" borderId="0" xfId="0" applyFont="1" applyFill="1" applyBorder="1" applyAlignment="1">
      <alignment horizontal="left" wrapText="1" indent="2"/>
    </xf>
    <xf numFmtId="0" fontId="12" fillId="0" borderId="0" xfId="0" applyFont="1" applyFill="1" applyBorder="1" applyAlignment="1">
      <alignment horizontal="left" wrapText="1" indent="4"/>
    </xf>
    <xf numFmtId="3" fontId="12" fillId="3" borderId="0" xfId="0" applyNumberFormat="1" applyFont="1" applyFill="1" applyBorder="1" applyAlignment="1">
      <alignment horizontal="right" vertical="center"/>
    </xf>
    <xf numFmtId="0" fontId="11" fillId="0" borderId="10" xfId="0" applyFont="1" applyFill="1" applyBorder="1"/>
    <xf numFmtId="3" fontId="11" fillId="0"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0" fontId="19" fillId="0" borderId="0" xfId="0" applyFont="1" applyFill="1" applyBorder="1" applyAlignment="1">
      <alignment horizontal="left" vertical="center" indent="2"/>
    </xf>
    <xf numFmtId="3" fontId="12" fillId="3" borderId="8" xfId="0" applyNumberFormat="1" applyFont="1" applyFill="1" applyBorder="1"/>
    <xf numFmtId="3" fontId="11" fillId="3" borderId="0" xfId="0" applyNumberFormat="1" applyFont="1" applyFill="1" applyBorder="1" applyAlignment="1">
      <alignment horizontal="right" vertical="center"/>
    </xf>
    <xf numFmtId="3" fontId="11" fillId="3" borderId="8" xfId="0" applyNumberFormat="1" applyFont="1" applyFill="1" applyBorder="1"/>
    <xf numFmtId="0" fontId="21" fillId="2" borderId="0" xfId="4" applyNumberFormat="1" applyFill="1" applyBorder="1" applyAlignment="1" applyProtection="1">
      <alignment vertical="center"/>
    </xf>
    <xf numFmtId="0" fontId="18" fillId="0" borderId="0" xfId="2" applyFont="1" applyFill="1" applyBorder="1" applyAlignment="1">
      <alignment horizontal="left" vertical="center" wrapText="1" indent="1"/>
    </xf>
    <xf numFmtId="0" fontId="10" fillId="0" borderId="3"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8"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3" xfId="2" applyFont="1" applyBorder="1" applyAlignment="1">
      <alignment vertical="center" wrapText="1"/>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0" fillId="0" borderId="3" xfId="2" applyNumberFormat="1" applyFont="1" applyFill="1" applyBorder="1" applyAlignment="1">
      <alignment horizontal="center"/>
    </xf>
    <xf numFmtId="0" fontId="10" fillId="0" borderId="3" xfId="2" applyFont="1" applyBorder="1" applyAlignment="1">
      <alignment horizontal="center" vertical="center" wrapText="1"/>
    </xf>
    <xf numFmtId="0" fontId="10" fillId="0" borderId="15" xfId="2" applyFont="1" applyBorder="1" applyAlignment="1">
      <alignment horizontal="center" vertical="center" wrapText="1"/>
    </xf>
    <xf numFmtId="3" fontId="13" fillId="0" borderId="16"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3" fontId="10" fillId="0" borderId="15" xfId="2" applyNumberFormat="1" applyFont="1" applyFill="1" applyBorder="1" applyAlignment="1">
      <alignment horizontal="center"/>
    </xf>
    <xf numFmtId="0" fontId="10" fillId="0" borderId="19" xfId="2" applyFont="1" applyBorder="1" applyAlignment="1">
      <alignment vertical="center" wrapText="1"/>
    </xf>
    <xf numFmtId="3" fontId="13" fillId="0" borderId="20" xfId="2" applyNumberFormat="1" applyFont="1" applyFill="1" applyBorder="1" applyAlignment="1">
      <alignment horizontal="center" vertical="center"/>
    </xf>
    <xf numFmtId="3" fontId="13" fillId="0" borderId="21" xfId="2" applyNumberFormat="1" applyFont="1" applyFill="1" applyBorder="1" applyAlignment="1">
      <alignment horizontal="center" vertical="center"/>
    </xf>
    <xf numFmtId="3" fontId="10" fillId="0" borderId="19" xfId="2" applyNumberFormat="1" applyFont="1" applyFill="1" applyBorder="1" applyAlignment="1">
      <alignment horizontal="center"/>
    </xf>
    <xf numFmtId="0" fontId="10" fillId="0" borderId="19" xfId="2" applyFont="1" applyBorder="1" applyAlignment="1">
      <alignment horizontal="center" vertical="center" wrapText="1"/>
    </xf>
    <xf numFmtId="3" fontId="12" fillId="3" borderId="22" xfId="0" applyNumberFormat="1" applyFont="1" applyFill="1" applyBorder="1" applyAlignment="1">
      <alignment horizontal="right" vertical="center"/>
    </xf>
    <xf numFmtId="3" fontId="12" fillId="3" borderId="23" xfId="0" applyNumberFormat="1" applyFont="1" applyFill="1" applyBorder="1" applyAlignment="1">
      <alignment horizontal="right" vertical="center"/>
    </xf>
    <xf numFmtId="3" fontId="12" fillId="3" borderId="24" xfId="0" applyNumberFormat="1" applyFont="1" applyFill="1" applyBorder="1" applyAlignment="1">
      <alignment horizontal="right" vertical="center"/>
    </xf>
    <xf numFmtId="3" fontId="12" fillId="3" borderId="25"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27" xfId="0" applyNumberFormat="1" applyFont="1" applyFill="1" applyBorder="1" applyAlignment="1">
      <alignment horizontal="right" vertical="center"/>
    </xf>
    <xf numFmtId="0" fontId="10" fillId="0" borderId="2" xfId="2" applyFont="1" applyBorder="1" applyAlignment="1">
      <alignment vertical="center" wrapText="1"/>
    </xf>
    <xf numFmtId="0" fontId="13" fillId="0" borderId="0" xfId="0" applyFont="1"/>
    <xf numFmtId="3" fontId="13" fillId="3" borderId="0" xfId="2" applyNumberFormat="1" applyFont="1" applyFill="1" applyBorder="1" applyAlignment="1">
      <alignment horizontal="center"/>
    </xf>
    <xf numFmtId="3" fontId="13" fillId="3" borderId="17" xfId="2" applyNumberFormat="1" applyFont="1" applyFill="1" applyBorder="1" applyAlignment="1">
      <alignment horizontal="center"/>
    </xf>
    <xf numFmtId="0" fontId="13" fillId="0" borderId="4" xfId="2" applyFont="1" applyFill="1" applyBorder="1" applyAlignment="1">
      <alignment horizontal="left" vertical="center" wrapText="1"/>
    </xf>
    <xf numFmtId="3" fontId="13" fillId="0" borderId="4" xfId="2" applyNumberFormat="1" applyFont="1" applyFill="1" applyBorder="1" applyAlignment="1">
      <alignment horizontal="center" vertical="center"/>
    </xf>
    <xf numFmtId="0" fontId="13" fillId="0" borderId="0" xfId="2" applyFont="1" applyFill="1" applyBorder="1" applyAlignment="1">
      <alignment horizontal="center" vertical="center" wrapText="1"/>
    </xf>
    <xf numFmtId="0" fontId="0" fillId="0" borderId="0" xfId="0" applyAlignment="1">
      <alignment horizontal="left"/>
    </xf>
    <xf numFmtId="0" fontId="11" fillId="0" borderId="3" xfId="2" applyFont="1" applyBorder="1" applyAlignment="1">
      <alignment vertical="center"/>
    </xf>
    <xf numFmtId="0" fontId="19" fillId="0" borderId="0" xfId="2" applyFont="1" applyFill="1" applyBorder="1" applyAlignment="1">
      <alignment horizontal="left" vertical="center" indent="2"/>
    </xf>
    <xf numFmtId="0" fontId="11" fillId="0" borderId="3" xfId="2" applyFont="1" applyFill="1" applyBorder="1" applyAlignment="1">
      <alignment vertical="center"/>
    </xf>
    <xf numFmtId="0" fontId="11" fillId="0" borderId="3" xfId="2" applyFont="1" applyBorder="1" applyAlignment="1">
      <alignment horizontal="center"/>
    </xf>
    <xf numFmtId="0" fontId="11" fillId="0" borderId="2" xfId="2" applyFont="1" applyBorder="1" applyAlignment="1">
      <alignment horizontal="center"/>
    </xf>
    <xf numFmtId="0" fontId="12" fillId="0" borderId="0" xfId="2" applyFont="1" applyFill="1" applyBorder="1" applyAlignment="1">
      <alignment vertical="center" wrapText="1"/>
    </xf>
    <xf numFmtId="0" fontId="19" fillId="0" borderId="0" xfId="2"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0" fontId="12" fillId="0" borderId="2" xfId="0" applyFont="1" applyBorder="1"/>
    <xf numFmtId="14" fontId="10"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indent="1"/>
    </xf>
    <xf numFmtId="166" fontId="13" fillId="0" borderId="0" xfId="1" applyNumberFormat="1" applyFont="1" applyFill="1" applyBorder="1" applyAlignment="1">
      <alignment horizontal="center" vertical="center"/>
    </xf>
    <xf numFmtId="166" fontId="10" fillId="0" borderId="3" xfId="1" applyNumberFormat="1" applyFont="1" applyFill="1" applyBorder="1" applyAlignment="1">
      <alignment horizontal="center" vertical="center"/>
    </xf>
    <xf numFmtId="9" fontId="10" fillId="0" borderId="1" xfId="1" applyFont="1" applyFill="1" applyBorder="1" applyAlignment="1">
      <alignment horizontal="center" vertical="center" wrapText="1"/>
    </xf>
    <xf numFmtId="3" fontId="13" fillId="0" borderId="17" xfId="0" applyNumberFormat="1" applyFont="1" applyFill="1" applyBorder="1" applyAlignment="1">
      <alignment horizontal="center" vertical="center"/>
    </xf>
    <xf numFmtId="3" fontId="13" fillId="0" borderId="15"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0" borderId="0" xfId="2" applyNumberFormat="1" applyFont="1" applyFill="1" applyBorder="1" applyAlignment="1">
      <alignment horizontal="center" vertical="center"/>
    </xf>
    <xf numFmtId="3" fontId="12" fillId="0" borderId="0" xfId="7" applyNumberFormat="1" applyFont="1" applyFill="1" applyBorder="1" applyAlignment="1">
      <alignment horizontal="center" vertical="center"/>
    </xf>
    <xf numFmtId="3" fontId="11" fillId="0" borderId="3" xfId="7" applyNumberFormat="1" applyFont="1" applyFill="1" applyBorder="1" applyAlignment="1">
      <alignment horizontal="center" vertical="center"/>
    </xf>
    <xf numFmtId="3" fontId="13" fillId="3" borderId="0" xfId="2" applyNumberFormat="1" applyFont="1" applyFill="1" applyBorder="1" applyAlignment="1">
      <alignment horizontal="center" vertical="center"/>
    </xf>
    <xf numFmtId="3" fontId="10" fillId="0" borderId="3" xfId="0" applyNumberFormat="1"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left" vertical="center"/>
    </xf>
    <xf numFmtId="0" fontId="12" fillId="0" borderId="6" xfId="0" quotePrefix="1" applyFont="1" applyBorder="1"/>
    <xf numFmtId="3" fontId="12" fillId="0" borderId="0" xfId="2" applyNumberFormat="1" applyFont="1" applyFill="1" applyBorder="1" applyAlignment="1">
      <alignment horizontal="center" vertical="center" wrapText="1"/>
    </xf>
    <xf numFmtId="3" fontId="12" fillId="3" borderId="0" xfId="2" applyNumberFormat="1" applyFont="1" applyFill="1" applyBorder="1" applyAlignment="1">
      <alignment horizontal="center" vertical="center"/>
    </xf>
    <xf numFmtId="3" fontId="11" fillId="0" borderId="3" xfId="2" applyNumberFormat="1" applyFont="1" applyFill="1" applyBorder="1" applyAlignment="1">
      <alignment horizontal="center" vertical="center"/>
    </xf>
    <xf numFmtId="165" fontId="12" fillId="0" borderId="0" xfId="2" applyNumberFormat="1" applyFont="1" applyFill="1" applyBorder="1" applyAlignment="1">
      <alignment horizontal="center" vertical="center"/>
    </xf>
    <xf numFmtId="3" fontId="12" fillId="3" borderId="0" xfId="2" applyNumberFormat="1" applyFont="1" applyFill="1" applyBorder="1" applyAlignment="1">
      <alignment horizontal="center" vertical="center" wrapText="1"/>
    </xf>
    <xf numFmtId="3" fontId="11" fillId="3" borderId="3" xfId="2" applyNumberFormat="1" applyFont="1" applyFill="1" applyBorder="1" applyAlignment="1">
      <alignment horizontal="center" vertical="center"/>
    </xf>
    <xf numFmtId="3" fontId="13" fillId="3" borderId="2" xfId="2" applyNumberFormat="1" applyFont="1" applyFill="1" applyBorder="1" applyAlignment="1">
      <alignment horizontal="center" vertical="center"/>
    </xf>
    <xf numFmtId="3" fontId="13" fillId="3" borderId="4" xfId="2" applyNumberFormat="1" applyFont="1" applyFill="1" applyBorder="1" applyAlignment="1">
      <alignment horizontal="center" vertical="center"/>
    </xf>
    <xf numFmtId="3" fontId="13" fillId="3" borderId="9" xfId="2" applyNumberFormat="1" applyFont="1" applyFill="1" applyBorder="1" applyAlignment="1">
      <alignment horizontal="center" vertical="center"/>
    </xf>
    <xf numFmtId="0" fontId="11" fillId="0" borderId="3" xfId="2" applyFont="1" applyBorder="1" applyAlignment="1">
      <alignment horizontal="left"/>
    </xf>
    <xf numFmtId="3" fontId="12" fillId="0" borderId="0" xfId="2" applyNumberFormat="1" applyFont="1" applyFill="1" applyBorder="1" applyAlignment="1">
      <alignment horizontal="center"/>
    </xf>
    <xf numFmtId="0" fontId="12" fillId="0" borderId="0" xfId="2" applyFont="1" applyFill="1" applyBorder="1"/>
    <xf numFmtId="0" fontId="12" fillId="0" borderId="0" xfId="2" applyFont="1" applyFill="1" applyBorder="1" applyAlignment="1">
      <alignment horizontal="left" indent="2"/>
    </xf>
    <xf numFmtId="3" fontId="12" fillId="0" borderId="0" xfId="2" applyNumberFormat="1" applyFont="1" applyFill="1" applyBorder="1" applyAlignment="1">
      <alignment horizontal="center" wrapText="1"/>
    </xf>
    <xf numFmtId="0" fontId="12" fillId="0" borderId="0" xfId="2" applyFont="1" applyFill="1" applyBorder="1" applyAlignment="1">
      <alignment wrapText="1"/>
    </xf>
    <xf numFmtId="0" fontId="12" fillId="0" borderId="0" xfId="2" applyFont="1" applyFill="1" applyBorder="1" applyAlignment="1">
      <alignment horizontal="left" vertical="center" wrapText="1"/>
    </xf>
    <xf numFmtId="0" fontId="11" fillId="0" borderId="3" xfId="2" applyFont="1" applyFill="1" applyBorder="1" applyAlignment="1">
      <alignment horizontal="left" vertical="center" wrapText="1"/>
    </xf>
    <xf numFmtId="9" fontId="11" fillId="0" borderId="3" xfId="2" applyNumberFormat="1" applyFont="1" applyBorder="1" applyAlignment="1">
      <alignment horizontal="center"/>
    </xf>
    <xf numFmtId="0" fontId="11" fillId="0" borderId="3" xfId="2" applyFont="1" applyFill="1" applyBorder="1"/>
    <xf numFmtId="0" fontId="11" fillId="0" borderId="2" xfId="2" applyFont="1" applyBorder="1" applyAlignment="1">
      <alignment horizontal="left" vertical="center"/>
    </xf>
    <xf numFmtId="0" fontId="13" fillId="0" borderId="0" xfId="2" applyFont="1" applyFill="1" applyBorder="1" applyAlignment="1">
      <alignment horizontal="left" vertical="center" wrapText="1" indent="1"/>
    </xf>
    <xf numFmtId="0" fontId="10" fillId="0" borderId="1" xfId="2"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8" xfId="2" applyFont="1" applyFill="1" applyBorder="1" applyAlignment="1">
      <alignment horizontal="left" vertical="center" wrapText="1" indent="1"/>
    </xf>
    <xf numFmtId="3" fontId="10" fillId="0" borderId="8" xfId="2" applyNumberFormat="1" applyFont="1" applyFill="1" applyBorder="1" applyAlignment="1">
      <alignment horizontal="center" vertical="center"/>
    </xf>
    <xf numFmtId="0" fontId="11" fillId="0" borderId="8" xfId="0" applyFont="1" applyBorder="1" applyAlignment="1">
      <alignment horizontal="center"/>
    </xf>
    <xf numFmtId="0" fontId="10" fillId="0" borderId="0" xfId="2" applyFont="1" applyFill="1" applyBorder="1" applyAlignment="1">
      <alignment wrapText="1"/>
    </xf>
    <xf numFmtId="1" fontId="13" fillId="0" borderId="0" xfId="8" applyNumberFormat="1" applyFont="1" applyFill="1" applyBorder="1" applyAlignment="1">
      <alignment horizontal="center" vertical="center" wrapText="1"/>
    </xf>
    <xf numFmtId="0" fontId="10" fillId="0" borderId="5" xfId="2" applyFont="1" applyFill="1" applyBorder="1" applyAlignment="1">
      <alignment vertical="center" wrapText="1"/>
    </xf>
    <xf numFmtId="0" fontId="10" fillId="0" borderId="5" xfId="2" applyFont="1" applyFill="1" applyBorder="1" applyAlignment="1">
      <alignment horizontal="center" vertical="center" wrapText="1"/>
    </xf>
    <xf numFmtId="3" fontId="13" fillId="0" borderId="3" xfId="2" applyNumberFormat="1" applyFont="1" applyFill="1" applyBorder="1" applyAlignment="1">
      <alignment horizontal="center" vertical="center"/>
    </xf>
    <xf numFmtId="0" fontId="13" fillId="0" borderId="0" xfId="2" applyFont="1" applyFill="1" applyBorder="1" applyAlignment="1">
      <alignment horizontal="left" wrapText="1"/>
    </xf>
    <xf numFmtId="0" fontId="13" fillId="0" borderId="0" xfId="2" applyFont="1" applyFill="1" applyBorder="1" applyAlignment="1">
      <alignment horizontal="left" wrapText="1" indent="2"/>
    </xf>
    <xf numFmtId="0" fontId="10" fillId="0" borderId="6" xfId="2" applyFont="1" applyFill="1" applyBorder="1" applyAlignment="1">
      <alignment horizontal="left" vertical="center" wrapText="1"/>
    </xf>
    <xf numFmtId="9" fontId="10" fillId="3" borderId="6" xfId="8" applyFont="1" applyFill="1" applyBorder="1" applyAlignment="1">
      <alignment horizontal="center" vertical="center" wrapText="1"/>
    </xf>
    <xf numFmtId="0" fontId="10" fillId="0" borderId="10" xfId="2" applyFont="1" applyFill="1" applyBorder="1" applyAlignment="1">
      <alignment wrapText="1"/>
    </xf>
    <xf numFmtId="3" fontId="13" fillId="0" borderId="10" xfId="2" applyNumberFormat="1" applyFont="1" applyFill="1" applyBorder="1" applyAlignment="1">
      <alignment horizontal="center" vertical="center"/>
    </xf>
    <xf numFmtId="0" fontId="13" fillId="0" borderId="3" xfId="2" applyFont="1" applyFill="1" applyBorder="1" applyAlignment="1">
      <alignment horizontal="left" wrapText="1" indent="2"/>
    </xf>
    <xf numFmtId="0" fontId="13" fillId="0" borderId="3" xfId="2" applyFont="1" applyFill="1" applyBorder="1" applyAlignment="1">
      <alignment horizontal="left" wrapText="1"/>
    </xf>
    <xf numFmtId="0" fontId="10" fillId="0" borderId="9" xfId="2" applyFont="1" applyFill="1" applyBorder="1" applyAlignment="1">
      <alignment horizontal="left" wrapText="1"/>
    </xf>
    <xf numFmtId="3" fontId="13" fillId="0" borderId="9" xfId="2" applyNumberFormat="1" applyFont="1" applyFill="1" applyBorder="1" applyAlignment="1">
      <alignment horizontal="center" vertical="center"/>
    </xf>
    <xf numFmtId="0" fontId="12" fillId="0" borderId="0" xfId="2" applyFont="1" applyBorder="1" applyAlignment="1">
      <alignment horizontal="left" vertical="center"/>
    </xf>
    <xf numFmtId="0" fontId="12" fillId="0" borderId="0" xfId="2" applyFont="1" applyFill="1" applyBorder="1" applyAlignment="1">
      <alignment horizontal="left" vertical="center"/>
    </xf>
    <xf numFmtId="0" fontId="11" fillId="0" borderId="3" xfId="2" applyFont="1" applyBorder="1" applyAlignment="1">
      <alignment horizontal="center" vertical="center"/>
    </xf>
    <xf numFmtId="0" fontId="11" fillId="0" borderId="0" xfId="2" applyFont="1" applyBorder="1" applyAlignment="1">
      <alignment horizontal="left" vertical="center"/>
    </xf>
    <xf numFmtId="9" fontId="11" fillId="3" borderId="0" xfId="2" applyNumberFormat="1" applyFont="1" applyFill="1" applyBorder="1" applyAlignment="1">
      <alignment horizontal="center" vertical="center" wrapText="1"/>
    </xf>
    <xf numFmtId="0" fontId="11" fillId="0" borderId="0" xfId="2" applyFont="1" applyFill="1" applyBorder="1" applyAlignment="1">
      <alignment horizontal="left" vertical="center"/>
    </xf>
    <xf numFmtId="3" fontId="12" fillId="3" borderId="9" xfId="2" applyNumberFormat="1" applyFont="1" applyFill="1" applyBorder="1" applyAlignment="1">
      <alignment horizontal="center" vertical="center"/>
    </xf>
    <xf numFmtId="0" fontId="12" fillId="0" borderId="0" xfId="2" applyFont="1" applyFill="1" applyBorder="1" applyAlignment="1">
      <alignment horizontal="left" vertical="center" indent="2"/>
    </xf>
    <xf numFmtId="3" fontId="12" fillId="0" borderId="3" xfId="2" applyNumberFormat="1" applyFont="1" applyFill="1" applyBorder="1" applyAlignment="1">
      <alignment horizontal="center" vertical="center"/>
    </xf>
    <xf numFmtId="0" fontId="11" fillId="0" borderId="2" xfId="2" applyFont="1" applyFill="1" applyBorder="1" applyAlignment="1">
      <alignment horizontal="left" vertical="center"/>
    </xf>
    <xf numFmtId="0" fontId="12" fillId="0" borderId="0" xfId="2" applyFont="1" applyFill="1" applyBorder="1" applyAlignment="1">
      <alignment horizontal="left" vertical="center" wrapText="1" indent="2"/>
    </xf>
    <xf numFmtId="0" fontId="11" fillId="0" borderId="0" xfId="2" applyFont="1" applyFill="1" applyBorder="1" applyAlignment="1">
      <alignment horizontal="left" vertical="center" wrapText="1"/>
    </xf>
    <xf numFmtId="0" fontId="12" fillId="0" borderId="3" xfId="2" applyFont="1" applyFill="1" applyBorder="1" applyAlignment="1">
      <alignment horizontal="left" vertical="center"/>
    </xf>
    <xf numFmtId="0" fontId="12" fillId="0" borderId="0" xfId="2" applyFont="1" applyFill="1" applyBorder="1" applyAlignment="1">
      <alignment horizontal="left" vertical="center" wrapText="1" indent="4"/>
    </xf>
    <xf numFmtId="0" fontId="13" fillId="0" borderId="1" xfId="2" applyFont="1" applyFill="1" applyBorder="1" applyAlignment="1">
      <alignment vertical="center" wrapText="1"/>
    </xf>
    <xf numFmtId="3" fontId="12" fillId="0" borderId="1" xfId="2" applyNumberFormat="1" applyFont="1" applyFill="1" applyBorder="1" applyAlignment="1">
      <alignment horizontal="center" vertical="center"/>
    </xf>
    <xf numFmtId="0" fontId="15" fillId="0" borderId="3" xfId="0" applyFont="1" applyBorder="1"/>
    <xf numFmtId="0" fontId="11" fillId="0" borderId="8" xfId="0" applyFont="1" applyBorder="1" applyAlignment="1">
      <alignment horizontal="center" vertical="center"/>
    </xf>
    <xf numFmtId="0" fontId="13" fillId="0" borderId="0" xfId="0" applyFont="1" applyFill="1" applyBorder="1" applyAlignment="1"/>
    <xf numFmtId="3" fontId="13" fillId="0" borderId="0" xfId="0" applyNumberFormat="1" applyFont="1" applyBorder="1" applyAlignment="1">
      <alignment horizontal="right" indent="1"/>
    </xf>
    <xf numFmtId="3" fontId="24" fillId="0" borderId="0" xfId="0" applyNumberFormat="1" applyFont="1" applyFill="1" applyBorder="1" applyAlignment="1">
      <alignment horizontal="center" vertical="center"/>
    </xf>
    <xf numFmtId="0" fontId="10" fillId="0" borderId="0" xfId="0" applyFont="1" applyFill="1" applyBorder="1" applyAlignment="1">
      <alignment horizontal="left" wrapText="1"/>
    </xf>
    <xf numFmtId="10" fontId="13" fillId="0" borderId="3" xfId="1"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13"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wrapText="1" indent="2"/>
    </xf>
    <xf numFmtId="0" fontId="13" fillId="0" borderId="0" xfId="0" applyFont="1" applyFill="1" applyBorder="1" applyAlignment="1">
      <alignment horizontal="left" vertical="center" wrapText="1" indent="3"/>
    </xf>
    <xf numFmtId="0" fontId="12" fillId="0" borderId="0" xfId="0" applyFont="1" applyFill="1" applyBorder="1" applyAlignment="1">
      <alignment horizontal="left" indent="3"/>
    </xf>
    <xf numFmtId="0" fontId="13" fillId="0" borderId="8" xfId="0" applyFont="1" applyFill="1" applyBorder="1" applyAlignment="1">
      <alignment horizontal="left" vertical="center" wrapText="1" indent="2"/>
    </xf>
    <xf numFmtId="0" fontId="25" fillId="0" borderId="0" xfId="0" applyFont="1" applyFill="1" applyBorder="1"/>
    <xf numFmtId="0" fontId="0" fillId="2" borderId="0" xfId="0" applyFill="1"/>
    <xf numFmtId="0" fontId="26" fillId="2" borderId="0" xfId="0" applyFont="1" applyFill="1" applyBorder="1"/>
    <xf numFmtId="0" fontId="11" fillId="0" borderId="0" xfId="0" applyFont="1" applyFill="1" applyAlignment="1">
      <alignment horizontal="left"/>
    </xf>
    <xf numFmtId="0" fontId="11" fillId="2" borderId="0" xfId="0" applyFont="1" applyFill="1" applyAlignment="1">
      <alignment horizontal="left"/>
    </xf>
    <xf numFmtId="0" fontId="12" fillId="0" borderId="0" xfId="0" applyFont="1" applyFill="1"/>
    <xf numFmtId="0" fontId="12" fillId="2" borderId="0" xfId="0" applyFont="1" applyFill="1"/>
    <xf numFmtId="0" fontId="11" fillId="0" borderId="0" xfId="0" applyFont="1" applyAlignment="1">
      <alignment horizontal="left"/>
    </xf>
    <xf numFmtId="14" fontId="12" fillId="0" borderId="0" xfId="0" applyNumberFormat="1" applyFont="1" applyFill="1" applyAlignment="1">
      <alignment horizontal="right"/>
    </xf>
    <xf numFmtId="0" fontId="12" fillId="0" borderId="0" xfId="0" applyFont="1" applyAlignment="1">
      <alignment horizontal="right"/>
    </xf>
    <xf numFmtId="0" fontId="12" fillId="0" borderId="0" xfId="0" applyFont="1" applyFill="1" applyAlignment="1">
      <alignment horizontal="left"/>
    </xf>
    <xf numFmtId="0" fontId="13" fillId="0" borderId="0" xfId="4" applyFont="1" applyFill="1" applyBorder="1"/>
    <xf numFmtId="0" fontId="27" fillId="0" borderId="0" xfId="0" applyFont="1" applyFill="1" applyAlignment="1"/>
    <xf numFmtId="0" fontId="11" fillId="0" borderId="0" xfId="0" applyFont="1" applyFill="1" applyAlignment="1"/>
    <xf numFmtId="0" fontId="27" fillId="0" borderId="6" xfId="0" applyFont="1" applyFill="1" applyBorder="1" applyAlignment="1"/>
    <xf numFmtId="0" fontId="13" fillId="2" borderId="0" xfId="0" applyFont="1" applyFill="1" applyBorder="1" applyAlignment="1">
      <alignment horizontal="center"/>
    </xf>
    <xf numFmtId="0" fontId="13" fillId="2" borderId="0" xfId="0" applyFont="1" applyFill="1" applyBorder="1"/>
    <xf numFmtId="0" fontId="13" fillId="0" borderId="0" xfId="4" applyFont="1" applyFill="1" applyBorder="1" applyAlignment="1">
      <alignment horizontal="left"/>
    </xf>
    <xf numFmtId="0" fontId="13" fillId="0" borderId="8" xfId="4" applyFont="1" applyFill="1" applyBorder="1"/>
    <xf numFmtId="3" fontId="10" fillId="0" borderId="1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10" xfId="0" applyNumberFormat="1" applyFont="1" applyFill="1" applyBorder="1" applyAlignment="1">
      <alignment horizontal="center" vertical="center"/>
    </xf>
    <xf numFmtId="0" fontId="13" fillId="0" borderId="10" xfId="0" applyFont="1" applyFill="1" applyBorder="1" applyAlignment="1">
      <alignment horizontal="justify" vertical="center" wrapText="1"/>
    </xf>
    <xf numFmtId="14" fontId="10" fillId="0" borderId="10" xfId="0" applyNumberFormat="1" applyFont="1" applyFill="1" applyBorder="1" applyAlignment="1">
      <alignment horizontal="center" vertical="center"/>
    </xf>
    <xf numFmtId="0" fontId="10" fillId="0" borderId="15" xfId="2" applyFont="1" applyFill="1" applyBorder="1" applyAlignment="1">
      <alignment horizontal="center" vertical="center" wrapText="1"/>
    </xf>
    <xf numFmtId="3" fontId="10" fillId="0" borderId="28" xfId="2"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1" fillId="0" borderId="2" xfId="2" applyNumberFormat="1" applyFont="1" applyFill="1" applyBorder="1" applyAlignment="1">
      <alignment horizontal="center" vertical="center"/>
    </xf>
    <xf numFmtId="3" fontId="11" fillId="3" borderId="2" xfId="2" applyNumberFormat="1" applyFont="1" applyFill="1" applyBorder="1" applyAlignment="1">
      <alignment horizontal="center" vertical="center"/>
    </xf>
    <xf numFmtId="3" fontId="12" fillId="3" borderId="3" xfId="2" applyNumberFormat="1" applyFont="1" applyFill="1" applyBorder="1" applyAlignment="1">
      <alignment horizontal="center" vertical="center"/>
    </xf>
    <xf numFmtId="0" fontId="11" fillId="0" borderId="6" xfId="0" applyFont="1" applyFill="1" applyBorder="1" applyAlignment="1"/>
    <xf numFmtId="0" fontId="22" fillId="0" borderId="0" xfId="0" applyFont="1"/>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10" fontId="0" fillId="0" borderId="0" xfId="0" applyNumberFormat="1"/>
    <xf numFmtId="0" fontId="10" fillId="0" borderId="0" xfId="8" applyNumberFormat="1" applyFont="1" applyFill="1" applyBorder="1" applyAlignment="1">
      <alignment horizontal="center" vertical="center" wrapText="1"/>
    </xf>
    <xf numFmtId="0" fontId="10" fillId="0" borderId="0" xfId="2" applyFont="1" applyFill="1" applyBorder="1" applyAlignment="1">
      <alignment vertical="center" wrapText="1"/>
    </xf>
    <xf numFmtId="0" fontId="10" fillId="0" borderId="2" xfId="0"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3" xfId="2" applyFont="1" applyBorder="1" applyAlignment="1">
      <alignment horizontal="center" vertical="center" wrapText="1"/>
    </xf>
    <xf numFmtId="3" fontId="12" fillId="0" borderId="0" xfId="2" applyNumberFormat="1" applyFont="1" applyAlignment="1">
      <alignment horizontal="center" vertical="center"/>
    </xf>
    <xf numFmtId="3" fontId="12" fillId="0" borderId="0" xfId="2" applyNumberFormat="1" applyFont="1" applyAlignment="1">
      <alignment horizontal="center" vertical="center" wrapText="1"/>
    </xf>
    <xf numFmtId="3" fontId="12" fillId="3" borderId="0" xfId="2" applyNumberFormat="1" applyFont="1" applyFill="1" applyAlignment="1">
      <alignment horizontal="center" vertical="center"/>
    </xf>
    <xf numFmtId="3" fontId="12" fillId="0" borderId="3" xfId="2" applyNumberFormat="1" applyFont="1" applyBorder="1" applyAlignment="1">
      <alignment horizontal="center" vertical="center"/>
    </xf>
    <xf numFmtId="0" fontId="5" fillId="2" borderId="0" xfId="0" applyFont="1" applyFill="1" applyAlignment="1">
      <alignment vertical="center"/>
    </xf>
    <xf numFmtId="0" fontId="14" fillId="2" borderId="0" xfId="0" applyFont="1" applyFill="1"/>
    <xf numFmtId="164" fontId="8" fillId="0" borderId="0" xfId="0" applyNumberFormat="1" applyFont="1" applyAlignment="1">
      <alignment horizontal="left" vertical="center"/>
    </xf>
    <xf numFmtId="0" fontId="9" fillId="0" borderId="0" xfId="0" applyFont="1" applyAlignment="1">
      <alignment horizontal="center" vertical="center" wrapText="1"/>
    </xf>
    <xf numFmtId="0" fontId="30" fillId="0" borderId="3" xfId="0" applyFont="1" applyBorder="1" applyAlignment="1">
      <alignment horizontal="center" vertical="center"/>
    </xf>
    <xf numFmtId="14" fontId="10" fillId="0" borderId="3" xfId="0" applyNumberFormat="1" applyFont="1" applyBorder="1" applyAlignment="1">
      <alignment horizontal="center" vertical="center" wrapText="1"/>
    </xf>
    <xf numFmtId="14" fontId="30" fillId="0" borderId="15"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0" fontId="31" fillId="0" borderId="2" xfId="0" applyFont="1" applyBorder="1" applyAlignment="1">
      <alignment vertical="center" wrapText="1"/>
    </xf>
    <xf numFmtId="3" fontId="13" fillId="0" borderId="2"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0" fontId="31" fillId="0" borderId="0" xfId="0" applyFont="1" applyAlignment="1">
      <alignment vertical="center" wrapText="1"/>
    </xf>
    <xf numFmtId="3" fontId="13" fillId="0" borderId="0" xfId="0" applyNumberFormat="1" applyFont="1" applyAlignment="1">
      <alignment horizontal="center" vertical="center"/>
    </xf>
    <xf numFmtId="3" fontId="13" fillId="0" borderId="17" xfId="0" applyNumberFormat="1" applyFont="1" applyBorder="1" applyAlignment="1">
      <alignment horizontal="center" vertical="center"/>
    </xf>
    <xf numFmtId="3" fontId="13" fillId="3" borderId="0" xfId="0" applyNumberFormat="1" applyFont="1" applyFill="1" applyAlignment="1">
      <alignment horizontal="center" vertical="center"/>
    </xf>
    <xf numFmtId="0" fontId="31" fillId="0" borderId="3" xfId="0" applyFont="1" applyBorder="1" applyAlignment="1">
      <alignment vertical="center" wrapText="1"/>
    </xf>
    <xf numFmtId="3" fontId="13" fillId="0" borderId="3" xfId="0" applyNumberFormat="1" applyFont="1" applyBorder="1" applyAlignment="1">
      <alignment horizontal="center" vertical="center"/>
    </xf>
    <xf numFmtId="3" fontId="13" fillId="0" borderId="15" xfId="0" applyNumberFormat="1" applyFont="1" applyBorder="1" applyAlignment="1">
      <alignment horizontal="center" vertical="center"/>
    </xf>
    <xf numFmtId="9" fontId="11" fillId="0" borderId="1" xfId="2" applyNumberFormat="1" applyFont="1" applyBorder="1" applyAlignment="1">
      <alignment horizontal="center" vertical="center" wrapText="1"/>
    </xf>
    <xf numFmtId="0" fontId="12" fillId="0" borderId="0" xfId="2" applyFont="1" applyAlignment="1">
      <alignment horizontal="left" vertical="center"/>
    </xf>
    <xf numFmtId="0" fontId="12" fillId="0" borderId="0" xfId="2" applyFont="1" applyAlignment="1">
      <alignment horizontal="center" vertical="center"/>
    </xf>
    <xf numFmtId="9" fontId="12" fillId="0" borderId="0" xfId="2" applyNumberFormat="1" applyFont="1" applyAlignment="1">
      <alignment horizontal="center" vertical="center" wrapText="1"/>
    </xf>
    <xf numFmtId="0" fontId="12" fillId="0" borderId="0" xfId="2" applyFont="1" applyAlignment="1">
      <alignment horizontal="left" vertical="center" indent="2"/>
    </xf>
    <xf numFmtId="0" fontId="12" fillId="0" borderId="0" xfId="2" applyFont="1" applyAlignment="1">
      <alignment horizontal="left" vertical="center" wrapText="1" indent="2"/>
    </xf>
    <xf numFmtId="0" fontId="12" fillId="0" borderId="10" xfId="2" applyFont="1" applyBorder="1" applyAlignment="1">
      <alignment horizontal="left" vertical="center" indent="2"/>
    </xf>
    <xf numFmtId="0" fontId="12" fillId="0" borderId="10" xfId="2" applyFont="1" applyBorder="1" applyAlignment="1">
      <alignment horizontal="center" vertical="center"/>
    </xf>
    <xf numFmtId="0" fontId="12" fillId="0" borderId="11" xfId="0" applyFont="1" applyBorder="1" applyAlignment="1">
      <alignment horizontal="center" vertical="center"/>
    </xf>
    <xf numFmtId="0" fontId="12" fillId="0" borderId="11" xfId="2" applyFont="1" applyBorder="1" applyAlignment="1">
      <alignment horizontal="left" vertical="center"/>
    </xf>
    <xf numFmtId="0" fontId="12" fillId="0" borderId="11" xfId="2" applyFont="1" applyBorder="1" applyAlignment="1">
      <alignment horizontal="center" vertical="center"/>
    </xf>
    <xf numFmtId="0" fontId="12" fillId="0" borderId="0" xfId="2" applyFont="1" applyAlignment="1">
      <alignment horizontal="left" vertical="center" indent="4"/>
    </xf>
    <xf numFmtId="0" fontId="12" fillId="0" borderId="10" xfId="2" applyFont="1" applyBorder="1" applyAlignment="1">
      <alignment horizontal="left" vertical="center" indent="4"/>
    </xf>
    <xf numFmtId="0" fontId="12" fillId="0" borderId="3" xfId="2" applyFont="1" applyBorder="1" applyAlignment="1">
      <alignment vertical="center"/>
    </xf>
    <xf numFmtId="0" fontId="12" fillId="0" borderId="3" xfId="2" applyFont="1" applyBorder="1" applyAlignment="1">
      <alignment horizontal="center" vertical="center"/>
    </xf>
    <xf numFmtId="0" fontId="11" fillId="0" borderId="1" xfId="2" applyFont="1" applyBorder="1" applyAlignment="1">
      <alignment horizontal="center" vertical="center"/>
    </xf>
    <xf numFmtId="0" fontId="12" fillId="3" borderId="2" xfId="2" applyFont="1" applyFill="1" applyBorder="1" applyAlignment="1">
      <alignment horizontal="center" vertical="center"/>
    </xf>
    <xf numFmtId="9" fontId="12" fillId="3" borderId="2" xfId="2" applyNumberFormat="1" applyFont="1" applyFill="1" applyBorder="1" applyAlignment="1">
      <alignment horizontal="center" vertical="center" wrapText="1"/>
    </xf>
    <xf numFmtId="0" fontId="12" fillId="0" borderId="4" xfId="2" applyFont="1" applyBorder="1" applyAlignment="1">
      <alignment horizontal="left" vertical="center" wrapText="1" indent="2"/>
    </xf>
    <xf numFmtId="0" fontId="12" fillId="0" borderId="4" xfId="2" applyFont="1" applyBorder="1" applyAlignment="1">
      <alignment horizontal="center" vertical="center"/>
    </xf>
    <xf numFmtId="9" fontId="12" fillId="0" borderId="4" xfId="2" applyNumberFormat="1" applyFont="1" applyBorder="1" applyAlignment="1">
      <alignment horizontal="center" vertical="center" wrapText="1"/>
    </xf>
    <xf numFmtId="0" fontId="11" fillId="0" borderId="0" xfId="2" applyFont="1" applyAlignment="1">
      <alignment horizontal="left" vertical="center" wrapText="1"/>
    </xf>
    <xf numFmtId="0" fontId="12" fillId="3" borderId="0" xfId="2" applyFont="1" applyFill="1" applyAlignment="1">
      <alignment horizontal="center" vertical="center"/>
    </xf>
    <xf numFmtId="0" fontId="12" fillId="0" borderId="0" xfId="2" applyFont="1" applyAlignment="1">
      <alignment horizontal="left" vertical="center" wrapText="1"/>
    </xf>
    <xf numFmtId="0" fontId="12" fillId="0" borderId="4" xfId="2" applyFont="1" applyBorder="1" applyAlignment="1">
      <alignment horizontal="left" vertical="center" wrapText="1"/>
    </xf>
    <xf numFmtId="0" fontId="11" fillId="0" borderId="0" xfId="2" applyFont="1" applyAlignment="1">
      <alignment horizontal="left" vertical="center"/>
    </xf>
    <xf numFmtId="0" fontId="12" fillId="0" borderId="3" xfId="2" applyFont="1" applyBorder="1" applyAlignment="1">
      <alignment horizontal="left" vertical="center" indent="2"/>
    </xf>
    <xf numFmtId="0" fontId="12" fillId="0" borderId="2" xfId="2" applyFont="1" applyBorder="1" applyAlignment="1">
      <alignment horizontal="left" vertical="center"/>
    </xf>
    <xf numFmtId="0" fontId="12" fillId="0" borderId="2" xfId="2" applyFont="1" applyBorder="1" applyAlignment="1">
      <alignment horizontal="center" vertical="center"/>
    </xf>
    <xf numFmtId="9" fontId="12" fillId="0" borderId="2" xfId="2" applyNumberFormat="1" applyFont="1" applyBorder="1" applyAlignment="1">
      <alignment horizontal="center" vertical="center" wrapText="1"/>
    </xf>
    <xf numFmtId="0" fontId="12" fillId="0" borderId="4" xfId="2" applyFont="1" applyBorder="1" applyAlignment="1">
      <alignment horizontal="left" vertical="center" indent="2"/>
    </xf>
    <xf numFmtId="0" fontId="12" fillId="0" borderId="9" xfId="2" applyFont="1" applyBorder="1" applyAlignment="1">
      <alignment horizontal="left" vertical="center"/>
    </xf>
    <xf numFmtId="0" fontId="12" fillId="0" borderId="9" xfId="2" applyFont="1" applyBorder="1" applyAlignment="1">
      <alignment horizontal="center" vertical="center"/>
    </xf>
    <xf numFmtId="9" fontId="12" fillId="0" borderId="9" xfId="2" applyNumberFormat="1" applyFont="1" applyBorder="1" applyAlignment="1">
      <alignment horizontal="center" vertical="center" wrapText="1"/>
    </xf>
    <xf numFmtId="0" fontId="12" fillId="0" borderId="3" xfId="2" applyFont="1" applyBorder="1" applyAlignment="1">
      <alignment horizontal="left" vertical="center"/>
    </xf>
    <xf numFmtId="0" fontId="33" fillId="0" borderId="1" xfId="2" applyFont="1" applyBorder="1" applyAlignment="1">
      <alignment horizontal="center" vertical="center"/>
    </xf>
    <xf numFmtId="0" fontId="12" fillId="3" borderId="0" xfId="2" applyFont="1" applyFill="1" applyAlignment="1">
      <alignment horizontal="center" vertical="center" wrapText="1"/>
    </xf>
    <xf numFmtId="0" fontId="12" fillId="0" borderId="0" xfId="2" applyFont="1" applyAlignment="1">
      <alignment horizontal="center" vertical="center" wrapText="1"/>
    </xf>
    <xf numFmtId="0" fontId="12" fillId="3" borderId="3" xfId="2" applyFont="1" applyFill="1" applyBorder="1" applyAlignment="1">
      <alignment horizontal="center" vertical="center"/>
    </xf>
    <xf numFmtId="0" fontId="10" fillId="0" borderId="0" xfId="9" applyFont="1" applyAlignment="1">
      <alignment horizontal="left" vertical="center"/>
    </xf>
    <xf numFmtId="3" fontId="10" fillId="0" borderId="0" xfId="7" applyNumberFormat="1" applyFont="1" applyFill="1" applyBorder="1" applyAlignment="1">
      <alignment horizontal="right" vertical="center" indent="2"/>
    </xf>
    <xf numFmtId="0" fontId="13" fillId="0" borderId="0" xfId="9" applyFont="1" applyAlignment="1">
      <alignment horizontal="left" vertical="center" wrapText="1"/>
    </xf>
    <xf numFmtId="3" fontId="13" fillId="0" borderId="0" xfId="7" applyNumberFormat="1" applyFont="1" applyFill="1" applyBorder="1" applyAlignment="1">
      <alignment horizontal="right" vertical="center" indent="2"/>
    </xf>
    <xf numFmtId="0" fontId="13" fillId="0" borderId="0" xfId="9" applyFont="1" applyAlignment="1">
      <alignment wrapText="1"/>
    </xf>
    <xf numFmtId="0" fontId="13" fillId="0" borderId="0" xfId="9" applyFont="1"/>
    <xf numFmtId="0" fontId="10" fillId="0" borderId="0" xfId="9" applyFont="1"/>
    <xf numFmtId="0" fontId="13" fillId="0" borderId="3" xfId="9" applyFont="1" applyBorder="1" applyAlignment="1">
      <alignment wrapText="1"/>
    </xf>
    <xf numFmtId="3" fontId="13" fillId="0" borderId="3" xfId="7" applyNumberFormat="1" applyFont="1" applyFill="1" applyBorder="1" applyAlignment="1">
      <alignment horizontal="right" vertical="center" indent="2"/>
    </xf>
    <xf numFmtId="0" fontId="11" fillId="0" borderId="3" xfId="2" applyFont="1" applyBorder="1" applyAlignment="1">
      <alignment horizontal="center" vertical="center"/>
    </xf>
    <xf numFmtId="164" fontId="13" fillId="0" borderId="0" xfId="10" applyNumberFormat="1" applyFont="1" applyFill="1" applyBorder="1" applyAlignment="1">
      <alignment vertical="center"/>
    </xf>
    <xf numFmtId="164" fontId="10" fillId="0" borderId="8" xfId="10" applyNumberFormat="1" applyFont="1" applyFill="1" applyBorder="1" applyAlignment="1">
      <alignment vertical="center"/>
    </xf>
    <xf numFmtId="10" fontId="12" fillId="0" borderId="0" xfId="0" applyNumberFormat="1" applyFont="1"/>
    <xf numFmtId="3" fontId="13" fillId="0" borderId="0" xfId="0" applyNumberFormat="1" applyFont="1" applyAlignment="1">
      <alignment horizontal="right" vertical="center"/>
    </xf>
    <xf numFmtId="0" fontId="0" fillId="0" borderId="0" xfId="0" applyAlignment="1">
      <alignment vertical="center"/>
    </xf>
    <xf numFmtId="3" fontId="12"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2" xfId="0" applyFont="1" applyFill="1" applyBorder="1" applyAlignment="1">
      <alignment horizontal="left" vertical="center" wrapText="1"/>
    </xf>
    <xf numFmtId="14" fontId="10"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xf>
    <xf numFmtId="0" fontId="0" fillId="0" borderId="0" xfId="0" applyFill="1" applyAlignment="1"/>
    <xf numFmtId="0" fontId="0" fillId="0" borderId="0" xfId="0" applyAlignment="1"/>
    <xf numFmtId="10" fontId="10" fillId="0" borderId="10" xfId="1" applyNumberFormat="1" applyFont="1" applyFill="1" applyBorder="1" applyAlignment="1">
      <alignment horizontal="center" vertical="center"/>
    </xf>
    <xf numFmtId="10" fontId="0" fillId="0" borderId="0" xfId="1" applyNumberFormat="1" applyFont="1"/>
    <xf numFmtId="168" fontId="10" fillId="0" borderId="0" xfId="10" applyNumberFormat="1" applyFont="1" applyFill="1" applyBorder="1" applyAlignment="1">
      <alignment horizontal="center" vertical="center"/>
    </xf>
    <xf numFmtId="168" fontId="13" fillId="0" borderId="0" xfId="10" applyNumberFormat="1" applyFont="1" applyFill="1" applyBorder="1" applyAlignment="1">
      <alignment horizontal="center" vertical="center"/>
    </xf>
    <xf numFmtId="168" fontId="10" fillId="0" borderId="3" xfId="10" applyNumberFormat="1" applyFont="1" applyFill="1" applyBorder="1" applyAlignment="1">
      <alignment horizontal="center" vertical="center"/>
    </xf>
    <xf numFmtId="14" fontId="23" fillId="2" borderId="5" xfId="0" applyNumberFormat="1"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0" fontId="6" fillId="0" borderId="0" xfId="0" applyNumberFormat="1" applyFont="1" applyFill="1" applyAlignment="1">
      <alignment horizontal="left" vertical="center" wrapText="1"/>
    </xf>
    <xf numFmtId="0" fontId="10" fillId="0" borderId="6"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Alignment="1">
      <alignment horizontal="left" wrapText="1"/>
    </xf>
    <xf numFmtId="0" fontId="10" fillId="0" borderId="1" xfId="0" applyFont="1" applyBorder="1" applyAlignment="1">
      <alignment horizontal="center"/>
    </xf>
    <xf numFmtId="14" fontId="11" fillId="0" borderId="3" xfId="0" applyNumberFormat="1" applyFont="1" applyBorder="1" applyAlignment="1">
      <alignment horizontal="left"/>
    </xf>
    <xf numFmtId="0" fontId="11" fillId="0" borderId="3" xfId="0" applyFont="1" applyBorder="1" applyAlignment="1">
      <alignment horizontal="left"/>
    </xf>
    <xf numFmtId="0" fontId="10" fillId="0" borderId="2" xfId="0" applyFont="1" applyBorder="1" applyAlignment="1">
      <alignment horizontal="center" vertical="center" wrapText="1"/>
    </xf>
    <xf numFmtId="0" fontId="0" fillId="0" borderId="8" xfId="0" applyBorder="1" applyAlignment="1">
      <alignment horizontal="center" vertical="center" wrapText="1"/>
    </xf>
    <xf numFmtId="0" fontId="10" fillId="0" borderId="1" xfId="0" applyFont="1" applyBorder="1" applyAlignment="1">
      <alignment horizontal="center" vertical="center" wrapText="1"/>
    </xf>
    <xf numFmtId="0" fontId="29" fillId="0" borderId="0" xfId="0" applyNumberFormat="1" applyFont="1" applyFill="1" applyAlignment="1">
      <alignment horizontal="left" vertical="center" wrapText="1"/>
    </xf>
    <xf numFmtId="0" fontId="0" fillId="0" borderId="3" xfId="0" applyBorder="1" applyAlignment="1">
      <alignment horizontal="center" vertical="center" wrapText="1"/>
    </xf>
    <xf numFmtId="0" fontId="13" fillId="0" borderId="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0" fillId="0" borderId="2" xfId="0" applyFont="1" applyFill="1" applyBorder="1" applyAlignment="1">
      <alignment horizontal="left" wrapText="1"/>
    </xf>
    <xf numFmtId="0" fontId="10" fillId="0" borderId="0" xfId="0" applyFont="1" applyFill="1" applyBorder="1" applyAlignment="1">
      <alignment horizontal="left" vertical="center" wrapText="1"/>
    </xf>
    <xf numFmtId="0" fontId="24" fillId="0" borderId="0" xfId="0" applyNumberFormat="1" applyFont="1" applyFill="1" applyAlignment="1">
      <alignment horizontal="left" vertical="center" wrapText="1"/>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32" fillId="0" borderId="0" xfId="0" applyNumberFormat="1" applyFont="1" applyFill="1" applyAlignment="1">
      <alignment horizontal="left" vertical="center" wrapText="1"/>
    </xf>
    <xf numFmtId="0" fontId="10" fillId="0" borderId="11"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6" xfId="0" applyFont="1" applyFill="1" applyBorder="1" applyAlignment="1">
      <alignment horizontal="left" vertical="center" wrapText="1"/>
    </xf>
    <xf numFmtId="0" fontId="11" fillId="0" borderId="11" xfId="0" applyFont="1" applyFill="1" applyBorder="1" applyAlignment="1">
      <alignment horizontal="left"/>
    </xf>
    <xf numFmtId="0" fontId="11" fillId="0" borderId="6" xfId="0" applyFont="1" applyBorder="1" applyAlignment="1">
      <alignment horizontal="center" vertical="center" wrapText="1"/>
    </xf>
    <xf numFmtId="14" fontId="11" fillId="0" borderId="0" xfId="0" applyNumberFormat="1" applyFont="1" applyBorder="1" applyAlignment="1">
      <alignment horizontal="left"/>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0" borderId="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0" fontId="10" fillId="0" borderId="14" xfId="2" applyFont="1" applyBorder="1" applyAlignment="1">
      <alignment horizontal="left" vertical="center" wrapText="1"/>
    </xf>
    <xf numFmtId="0" fontId="10" fillId="0" borderId="18" xfId="2" applyFont="1" applyBorder="1" applyAlignment="1">
      <alignment horizontal="left" vertical="center" wrapText="1"/>
    </xf>
    <xf numFmtId="0" fontId="10" fillId="0" borderId="2" xfId="2" applyFont="1" applyBorder="1" applyAlignment="1">
      <alignment horizontal="center" vertical="center"/>
    </xf>
    <xf numFmtId="0" fontId="10" fillId="0" borderId="0" xfId="2" applyFont="1" applyBorder="1" applyAlignment="1">
      <alignment horizontal="center" vertical="center"/>
    </xf>
    <xf numFmtId="0" fontId="10" fillId="0" borderId="3" xfId="2"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0" xfId="0" applyFont="1" applyAlignment="1">
      <alignment horizontal="left" vertical="center" wrapText="1"/>
    </xf>
    <xf numFmtId="0" fontId="10" fillId="0" borderId="2" xfId="9" applyFont="1" applyBorder="1" applyAlignment="1">
      <alignment horizontal="center" vertical="center"/>
    </xf>
    <xf numFmtId="0" fontId="10" fillId="0" borderId="3" xfId="9" applyFont="1" applyBorder="1" applyAlignment="1">
      <alignment horizontal="center" vertical="center"/>
    </xf>
    <xf numFmtId="0" fontId="10" fillId="0" borderId="2" xfId="9" applyFont="1" applyBorder="1" applyAlignment="1">
      <alignment horizontal="center" vertical="center" wrapText="1"/>
    </xf>
    <xf numFmtId="0" fontId="10" fillId="0" borderId="3" xfId="9" applyFont="1" applyBorder="1" applyAlignment="1">
      <alignment horizontal="center" vertical="center" wrapText="1"/>
    </xf>
    <xf numFmtId="0" fontId="10" fillId="0" borderId="14" xfId="2" applyFont="1" applyBorder="1" applyAlignment="1">
      <alignment horizontal="center" vertical="center" wrapText="1"/>
    </xf>
    <xf numFmtId="0" fontId="10" fillId="0" borderId="18" xfId="2" applyFont="1" applyBorder="1" applyAlignment="1">
      <alignment horizontal="center" vertical="top" wrapText="1"/>
    </xf>
    <xf numFmtId="0" fontId="10" fillId="0" borderId="14" xfId="2" applyFont="1" applyBorder="1" applyAlignment="1">
      <alignment horizontal="center" vertical="top" wrapText="1"/>
    </xf>
    <xf numFmtId="0" fontId="10" fillId="0" borderId="18"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18" xfId="0" applyFont="1" applyBorder="1" applyAlignment="1">
      <alignment horizontal="left"/>
    </xf>
    <xf numFmtId="0" fontId="11" fillId="0" borderId="1" xfId="0" applyFont="1" applyBorder="1" applyAlignment="1">
      <alignment horizontal="left"/>
    </xf>
    <xf numFmtId="14" fontId="10" fillId="0" borderId="16" xfId="0" applyNumberFormat="1" applyFont="1" applyFill="1" applyBorder="1" applyAlignment="1">
      <alignment horizontal="center" vertical="center" wrapText="1"/>
    </xf>
    <xf numFmtId="14" fontId="10" fillId="0" borderId="17" xfId="0" applyNumberFormat="1" applyFont="1" applyFill="1" applyBorder="1" applyAlignment="1">
      <alignment horizontal="center" vertical="center" wrapText="1"/>
    </xf>
    <xf numFmtId="14" fontId="10" fillId="0" borderId="15"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9" fontId="11" fillId="0" borderId="2" xfId="2" applyNumberFormat="1" applyFont="1" applyBorder="1" applyAlignment="1">
      <alignment horizontal="center" vertical="center" wrapText="1"/>
    </xf>
    <xf numFmtId="9" fontId="11" fillId="0" borderId="3" xfId="2" applyNumberFormat="1"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6" fillId="0" borderId="0" xfId="0" applyNumberFormat="1" applyFont="1" applyFill="1" applyAlignment="1">
      <alignment vertical="center" wrapText="1"/>
    </xf>
    <xf numFmtId="0" fontId="11" fillId="0" borderId="1" xfId="2"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11" xfId="2" applyFont="1" applyBorder="1" applyAlignment="1">
      <alignment horizontal="center" vertical="center" wrapText="1"/>
    </xf>
    <xf numFmtId="0" fontId="11" fillId="0" borderId="2" xfId="0" applyFont="1" applyBorder="1" applyAlignment="1">
      <alignment horizontal="center"/>
    </xf>
    <xf numFmtId="0" fontId="11" fillId="0" borderId="2" xfId="0" applyFont="1" applyBorder="1" applyAlignment="1">
      <alignment horizontal="left"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2" applyFont="1" applyBorder="1" applyAlignment="1">
      <alignment horizontal="center" vertical="center"/>
    </xf>
    <xf numFmtId="0" fontId="30" fillId="0" borderId="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8" xfId="0" applyFont="1" applyBorder="1" applyAlignment="1">
      <alignment horizontal="center" vertical="center" wrapText="1"/>
    </xf>
  </cellXfs>
  <cellStyles count="11">
    <cellStyle name="Ezres" xfId="10" builtinId="3"/>
    <cellStyle name="Ezres 2" xfId="7" xr:uid="{00000000-0005-0000-0000-000000000000}"/>
    <cellStyle name="Ezres 3" xfId="6" xr:uid="{00000000-0005-0000-0000-000001000000}"/>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4" xfId="9" xr:uid="{1573CBCD-4795-4416-B084-9DFF09556D71}"/>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4"/>
  <sheetViews>
    <sheetView showGridLines="0" tabSelected="1" zoomScale="85" zoomScaleNormal="85" workbookViewId="0"/>
  </sheetViews>
  <sheetFormatPr defaultRowHeight="14.5" x14ac:dyDescent="0.35"/>
  <cols>
    <col min="2" max="2" width="15" customWidth="1"/>
    <col min="3" max="3" width="137.7265625" customWidth="1"/>
  </cols>
  <sheetData>
    <row r="2" spans="1:6" ht="20.5" thickBot="1" x14ac:dyDescent="0.45">
      <c r="B2" s="310" t="s">
        <v>816</v>
      </c>
      <c r="C2" s="308"/>
      <c r="D2" s="94"/>
      <c r="E2" s="309"/>
      <c r="F2" s="309"/>
    </row>
    <row r="3" spans="1:6" ht="15" customHeight="1" thickBot="1" x14ac:dyDescent="0.4">
      <c r="B3" s="440">
        <v>45291</v>
      </c>
      <c r="C3" s="440"/>
      <c r="D3" s="94"/>
      <c r="E3" s="309"/>
      <c r="F3" s="309"/>
    </row>
    <row r="4" spans="1:6" x14ac:dyDescent="0.35">
      <c r="B4" s="340" t="s">
        <v>736</v>
      </c>
      <c r="C4" s="322"/>
      <c r="D4" s="320"/>
      <c r="E4" s="320"/>
      <c r="F4" s="320"/>
    </row>
    <row r="5" spans="1:6" x14ac:dyDescent="0.35">
      <c r="B5" s="319" t="s">
        <v>735</v>
      </c>
      <c r="C5" s="319" t="s">
        <v>737</v>
      </c>
      <c r="D5" s="311"/>
      <c r="E5" s="312"/>
      <c r="F5" s="312"/>
    </row>
    <row r="6" spans="1:6" x14ac:dyDescent="0.35">
      <c r="B6" s="319" t="s">
        <v>721</v>
      </c>
      <c r="C6" s="319" t="s">
        <v>738</v>
      </c>
      <c r="D6" s="311"/>
      <c r="E6" s="311"/>
      <c r="F6" s="311"/>
    </row>
    <row r="7" spans="1:6" x14ac:dyDescent="0.35">
      <c r="B7" s="323"/>
      <c r="C7" s="319"/>
      <c r="D7" s="313"/>
      <c r="E7" s="314"/>
      <c r="F7" s="314"/>
    </row>
    <row r="8" spans="1:6" x14ac:dyDescent="0.35">
      <c r="B8" s="16" t="s">
        <v>739</v>
      </c>
      <c r="C8" s="16"/>
      <c r="D8" s="311"/>
      <c r="E8" s="311"/>
      <c r="F8" s="311"/>
    </row>
    <row r="9" spans="1:6" x14ac:dyDescent="0.35">
      <c r="B9" s="319" t="s">
        <v>719</v>
      </c>
      <c r="C9" s="319" t="s">
        <v>740</v>
      </c>
      <c r="D9" s="313"/>
      <c r="E9" s="314"/>
      <c r="F9" s="314"/>
    </row>
    <row r="10" spans="1:6" x14ac:dyDescent="0.35">
      <c r="B10" s="319" t="s">
        <v>720</v>
      </c>
      <c r="C10" s="319" t="s">
        <v>741</v>
      </c>
      <c r="D10" s="313"/>
      <c r="E10" s="314"/>
      <c r="F10" s="314"/>
    </row>
    <row r="11" spans="1:6" x14ac:dyDescent="0.35">
      <c r="B11" s="319"/>
      <c r="C11" s="39"/>
      <c r="D11" s="313"/>
      <c r="E11" s="314"/>
      <c r="F11" s="314"/>
    </row>
    <row r="12" spans="1:6" x14ac:dyDescent="0.35">
      <c r="B12" s="19" t="s">
        <v>389</v>
      </c>
      <c r="C12" s="19"/>
      <c r="D12" s="321"/>
      <c r="E12" s="321"/>
      <c r="F12" s="321"/>
    </row>
    <row r="13" spans="1:6" x14ac:dyDescent="0.35">
      <c r="A13" s="204"/>
      <c r="B13" s="319" t="s">
        <v>718</v>
      </c>
      <c r="C13" s="319" t="s">
        <v>742</v>
      </c>
      <c r="D13" s="313"/>
      <c r="E13" s="313"/>
      <c r="F13" s="313"/>
    </row>
    <row r="14" spans="1:6" x14ac:dyDescent="0.35">
      <c r="B14" s="319"/>
      <c r="C14" s="319"/>
      <c r="D14" s="313"/>
      <c r="E14" s="313"/>
      <c r="F14" s="313"/>
    </row>
    <row r="15" spans="1:6" x14ac:dyDescent="0.35">
      <c r="B15" s="8" t="s">
        <v>197</v>
      </c>
      <c r="C15" s="16"/>
      <c r="D15" s="311"/>
      <c r="E15" s="315"/>
      <c r="F15" s="315"/>
    </row>
    <row r="16" spans="1:6" x14ac:dyDescent="0.35">
      <c r="A16" s="204"/>
      <c r="B16" s="319" t="s">
        <v>743</v>
      </c>
      <c r="C16" s="319" t="s">
        <v>744</v>
      </c>
      <c r="D16" s="316"/>
      <c r="E16" s="317"/>
      <c r="F16" s="29"/>
    </row>
    <row r="17" spans="1:6" x14ac:dyDescent="0.35">
      <c r="A17" s="204"/>
      <c r="B17" s="319" t="s">
        <v>745</v>
      </c>
      <c r="C17" s="319" t="s">
        <v>746</v>
      </c>
      <c r="D17" s="316"/>
      <c r="E17" s="317"/>
      <c r="F17" s="29"/>
    </row>
    <row r="18" spans="1:6" x14ac:dyDescent="0.35">
      <c r="A18" s="204"/>
      <c r="B18" s="319" t="s">
        <v>747</v>
      </c>
      <c r="C18" s="319" t="s">
        <v>748</v>
      </c>
      <c r="D18" s="316"/>
      <c r="E18" s="317"/>
      <c r="F18" s="29"/>
    </row>
    <row r="19" spans="1:6" x14ac:dyDescent="0.35">
      <c r="A19" s="204"/>
      <c r="B19" s="319"/>
      <c r="C19" s="319"/>
      <c r="D19" s="316"/>
      <c r="E19" s="317"/>
      <c r="F19" s="29"/>
    </row>
    <row r="20" spans="1:6" x14ac:dyDescent="0.35">
      <c r="A20" s="204"/>
      <c r="B20" s="315" t="s">
        <v>830</v>
      </c>
      <c r="C20" s="315"/>
      <c r="D20" s="316"/>
      <c r="E20" s="317"/>
      <c r="F20" s="29"/>
    </row>
    <row r="21" spans="1:6" x14ac:dyDescent="0.35">
      <c r="A21" s="204"/>
      <c r="B21" s="319" t="s">
        <v>831</v>
      </c>
      <c r="C21" s="319" t="s">
        <v>832</v>
      </c>
      <c r="D21" s="316"/>
      <c r="E21" s="317"/>
      <c r="F21" s="29"/>
    </row>
    <row r="22" spans="1:6" x14ac:dyDescent="0.35">
      <c r="B22" s="319" t="s">
        <v>833</v>
      </c>
      <c r="C22" s="319" t="s">
        <v>716</v>
      </c>
      <c r="D22" s="313"/>
      <c r="E22" s="313"/>
      <c r="F22" s="313"/>
    </row>
    <row r="23" spans="1:6" x14ac:dyDescent="0.35">
      <c r="B23" s="319"/>
      <c r="C23" s="319"/>
      <c r="D23" s="313"/>
      <c r="E23" s="313"/>
      <c r="F23" s="313"/>
    </row>
    <row r="24" spans="1:6" x14ac:dyDescent="0.35">
      <c r="B24" s="16" t="s">
        <v>749</v>
      </c>
      <c r="C24" s="16"/>
      <c r="D24" s="311"/>
      <c r="E24" s="311"/>
      <c r="F24" s="311"/>
    </row>
    <row r="25" spans="1:6" x14ac:dyDescent="0.35">
      <c r="A25" s="204"/>
      <c r="B25" s="319" t="s">
        <v>750</v>
      </c>
      <c r="C25" s="319" t="s">
        <v>751</v>
      </c>
      <c r="D25" s="313"/>
      <c r="E25" s="313"/>
      <c r="F25" s="313"/>
    </row>
    <row r="26" spans="1:6" x14ac:dyDescent="0.35">
      <c r="A26" s="204"/>
      <c r="B26" s="319" t="s">
        <v>752</v>
      </c>
      <c r="C26" s="319" t="s">
        <v>753</v>
      </c>
      <c r="D26" s="313"/>
      <c r="E26" s="313"/>
      <c r="F26" s="313"/>
    </row>
    <row r="27" spans="1:6" x14ac:dyDescent="0.35">
      <c r="A27" s="204"/>
      <c r="B27" s="319" t="s">
        <v>754</v>
      </c>
      <c r="C27" s="319" t="s">
        <v>755</v>
      </c>
      <c r="D27" s="313"/>
      <c r="E27" s="313"/>
      <c r="F27" s="313"/>
    </row>
    <row r="28" spans="1:6" x14ac:dyDescent="0.35">
      <c r="A28" s="204"/>
      <c r="B28" s="319" t="s">
        <v>722</v>
      </c>
      <c r="C28" s="319" t="s">
        <v>756</v>
      </c>
      <c r="D28" s="313"/>
      <c r="E28" s="313"/>
      <c r="F28" s="313"/>
    </row>
    <row r="29" spans="1:6" x14ac:dyDescent="0.35">
      <c r="A29" s="204"/>
      <c r="B29" s="319" t="s">
        <v>757</v>
      </c>
      <c r="C29" s="319" t="s">
        <v>758</v>
      </c>
      <c r="D29" s="313"/>
      <c r="E29" s="313"/>
      <c r="F29" s="313"/>
    </row>
    <row r="30" spans="1:6" x14ac:dyDescent="0.35">
      <c r="A30" s="204"/>
      <c r="B30" s="319" t="s">
        <v>723</v>
      </c>
      <c r="C30" s="319" t="s">
        <v>759</v>
      </c>
      <c r="D30" s="313"/>
      <c r="E30" s="313"/>
      <c r="F30" s="313"/>
    </row>
    <row r="31" spans="1:6" x14ac:dyDescent="0.35">
      <c r="A31" s="204"/>
      <c r="B31" s="319" t="s">
        <v>724</v>
      </c>
      <c r="C31" s="319" t="s">
        <v>760</v>
      </c>
      <c r="D31" s="313"/>
      <c r="E31" s="313"/>
      <c r="F31" s="313"/>
    </row>
    <row r="32" spans="1:6" x14ac:dyDescent="0.35">
      <c r="A32" s="204"/>
      <c r="B32" s="319" t="s">
        <v>725</v>
      </c>
      <c r="C32" s="319" t="s">
        <v>761</v>
      </c>
      <c r="D32" s="313"/>
      <c r="E32" s="313"/>
      <c r="F32" s="313"/>
    </row>
    <row r="33" spans="1:6" x14ac:dyDescent="0.35">
      <c r="A33" s="204"/>
      <c r="B33" s="319" t="s">
        <v>762</v>
      </c>
      <c r="C33" s="319" t="s">
        <v>763</v>
      </c>
      <c r="D33" s="313"/>
      <c r="E33" s="313"/>
      <c r="F33" s="313"/>
    </row>
    <row r="34" spans="1:6" x14ac:dyDescent="0.35">
      <c r="A34" s="204"/>
      <c r="B34" s="319" t="s">
        <v>726</v>
      </c>
      <c r="C34" s="319" t="s">
        <v>764</v>
      </c>
      <c r="D34" s="313"/>
      <c r="E34" s="313"/>
      <c r="F34" s="313"/>
    </row>
    <row r="35" spans="1:6" x14ac:dyDescent="0.35">
      <c r="A35" s="204"/>
      <c r="B35" s="319" t="s">
        <v>765</v>
      </c>
      <c r="C35" s="319" t="s">
        <v>766</v>
      </c>
      <c r="D35" s="313"/>
      <c r="E35" s="313"/>
      <c r="F35" s="313"/>
    </row>
    <row r="36" spans="1:6" x14ac:dyDescent="0.35">
      <c r="B36" s="319"/>
      <c r="C36" s="319"/>
      <c r="D36" s="313"/>
      <c r="E36" s="313"/>
      <c r="F36" s="313"/>
    </row>
    <row r="37" spans="1:6" x14ac:dyDescent="0.35">
      <c r="B37" s="16" t="s">
        <v>767</v>
      </c>
      <c r="C37" s="16"/>
      <c r="D37" s="311"/>
      <c r="E37" s="311"/>
      <c r="F37" s="311"/>
    </row>
    <row r="38" spans="1:6" x14ac:dyDescent="0.35">
      <c r="A38" s="204"/>
      <c r="B38" s="319" t="s">
        <v>727</v>
      </c>
      <c r="C38" s="319" t="s">
        <v>768</v>
      </c>
      <c r="D38" s="318"/>
      <c r="E38" s="313"/>
      <c r="F38" s="313"/>
    </row>
    <row r="39" spans="1:6" x14ac:dyDescent="0.35">
      <c r="B39" s="319"/>
      <c r="C39" s="319"/>
      <c r="D39" s="318"/>
      <c r="E39" s="313"/>
      <c r="F39" s="313"/>
    </row>
    <row r="40" spans="1:6" x14ac:dyDescent="0.35">
      <c r="B40" s="16" t="s">
        <v>769</v>
      </c>
      <c r="C40" s="16"/>
      <c r="D40" s="311"/>
      <c r="E40" s="311"/>
      <c r="F40" s="311"/>
    </row>
    <row r="41" spans="1:6" x14ac:dyDescent="0.35">
      <c r="A41" s="204"/>
      <c r="B41" s="319" t="s">
        <v>728</v>
      </c>
      <c r="C41" s="319" t="s">
        <v>770</v>
      </c>
      <c r="D41" s="313"/>
      <c r="E41" s="314"/>
      <c r="F41" s="314"/>
    </row>
    <row r="42" spans="1:6" x14ac:dyDescent="0.35">
      <c r="A42" s="204"/>
      <c r="B42" s="319" t="s">
        <v>729</v>
      </c>
      <c r="C42" s="319" t="s">
        <v>538</v>
      </c>
      <c r="D42" s="313"/>
      <c r="E42" s="314"/>
      <c r="F42" s="314"/>
    </row>
    <row r="43" spans="1:6" x14ac:dyDescent="0.35">
      <c r="B43" s="319"/>
      <c r="C43" s="319"/>
      <c r="D43" s="313"/>
      <c r="E43" s="314"/>
      <c r="F43" s="314"/>
    </row>
    <row r="44" spans="1:6" x14ac:dyDescent="0.35">
      <c r="B44" s="16" t="s">
        <v>771</v>
      </c>
      <c r="C44" s="16"/>
      <c r="D44" s="311"/>
      <c r="E44" s="311"/>
      <c r="F44" s="311"/>
    </row>
    <row r="45" spans="1:6" x14ac:dyDescent="0.35">
      <c r="A45" s="204"/>
      <c r="B45" s="319" t="s">
        <v>730</v>
      </c>
      <c r="C45" s="319" t="s">
        <v>772</v>
      </c>
      <c r="D45" s="313"/>
      <c r="E45" s="313"/>
      <c r="F45" s="313"/>
    </row>
    <row r="46" spans="1:6" x14ac:dyDescent="0.35">
      <c r="A46" s="204"/>
      <c r="B46" s="319" t="s">
        <v>731</v>
      </c>
      <c r="C46" s="319" t="s">
        <v>773</v>
      </c>
      <c r="D46" s="313"/>
      <c r="E46" s="314"/>
      <c r="F46" s="314"/>
    </row>
    <row r="47" spans="1:6" x14ac:dyDescent="0.35">
      <c r="A47" s="204"/>
      <c r="B47" s="319" t="s">
        <v>732</v>
      </c>
      <c r="C47" s="319" t="s">
        <v>774</v>
      </c>
      <c r="D47" s="313"/>
      <c r="E47" s="314"/>
      <c r="F47" s="314"/>
    </row>
    <row r="48" spans="1:6" x14ac:dyDescent="0.35">
      <c r="A48" s="204"/>
      <c r="B48" s="319" t="s">
        <v>775</v>
      </c>
      <c r="C48" s="319" t="s">
        <v>776</v>
      </c>
      <c r="D48" s="313"/>
      <c r="E48" s="314"/>
      <c r="F48" s="314"/>
    </row>
    <row r="49" spans="1:6" x14ac:dyDescent="0.35">
      <c r="A49" s="204"/>
      <c r="B49" s="319" t="s">
        <v>777</v>
      </c>
      <c r="C49" s="319" t="s">
        <v>778</v>
      </c>
      <c r="D49" s="313"/>
      <c r="E49" s="314"/>
      <c r="F49" s="314"/>
    </row>
    <row r="50" spans="1:6" x14ac:dyDescent="0.35">
      <c r="A50" s="204"/>
      <c r="B50" s="319" t="s">
        <v>733</v>
      </c>
      <c r="C50" s="319" t="s">
        <v>779</v>
      </c>
      <c r="D50" s="313"/>
      <c r="E50" s="314"/>
      <c r="F50" s="314"/>
    </row>
    <row r="51" spans="1:6" x14ac:dyDescent="0.35">
      <c r="A51" s="204"/>
      <c r="B51" s="324"/>
      <c r="C51" s="39"/>
      <c r="D51" s="313"/>
      <c r="E51" s="314"/>
      <c r="F51" s="314"/>
    </row>
    <row r="52" spans="1:6" x14ac:dyDescent="0.35">
      <c r="B52" s="16" t="s">
        <v>781</v>
      </c>
      <c r="C52" s="16"/>
      <c r="D52" s="311"/>
      <c r="E52" s="315"/>
      <c r="F52" s="315"/>
    </row>
    <row r="53" spans="1:6" x14ac:dyDescent="0.35">
      <c r="A53" s="204"/>
      <c r="B53" s="319" t="s">
        <v>734</v>
      </c>
      <c r="C53" s="319" t="s">
        <v>780</v>
      </c>
      <c r="D53" s="313"/>
      <c r="E53" s="314"/>
      <c r="F53" s="314"/>
    </row>
    <row r="54" spans="1:6" x14ac:dyDescent="0.35">
      <c r="B54" s="319"/>
      <c r="C54" s="319"/>
      <c r="D54" s="313"/>
      <c r="E54" s="314"/>
      <c r="F54" s="314"/>
    </row>
    <row r="55" spans="1:6" x14ac:dyDescent="0.35">
      <c r="B55" s="16" t="s">
        <v>12</v>
      </c>
      <c r="C55" s="16"/>
      <c r="D55" s="311"/>
      <c r="E55" s="315"/>
      <c r="F55" s="315"/>
    </row>
    <row r="56" spans="1:6" x14ac:dyDescent="0.35">
      <c r="A56" s="204"/>
      <c r="B56" s="319" t="s">
        <v>782</v>
      </c>
      <c r="C56" s="319" t="s">
        <v>783</v>
      </c>
      <c r="D56" s="313"/>
      <c r="E56" s="314"/>
      <c r="F56" s="314"/>
    </row>
    <row r="57" spans="1:6" x14ac:dyDescent="0.35">
      <c r="A57" s="204"/>
      <c r="B57" s="319"/>
      <c r="C57" s="319"/>
      <c r="D57" s="313"/>
      <c r="E57" s="314"/>
      <c r="F57" s="314"/>
    </row>
    <row r="58" spans="1:6" x14ac:dyDescent="0.35">
      <c r="A58" s="204"/>
      <c r="B58" s="315" t="s">
        <v>837</v>
      </c>
      <c r="C58" s="315"/>
      <c r="D58" s="313"/>
      <c r="E58" s="314"/>
      <c r="F58" s="314"/>
    </row>
    <row r="59" spans="1:6" x14ac:dyDescent="0.35">
      <c r="A59" s="204"/>
      <c r="B59" s="319" t="s">
        <v>838</v>
      </c>
      <c r="C59" s="319" t="s">
        <v>839</v>
      </c>
      <c r="D59" s="313"/>
      <c r="E59" s="314"/>
      <c r="F59" s="314"/>
    </row>
    <row r="60" spans="1:6" x14ac:dyDescent="0.35">
      <c r="A60" s="204"/>
      <c r="B60" s="319" t="s">
        <v>840</v>
      </c>
      <c r="C60" s="319" t="s">
        <v>841</v>
      </c>
      <c r="D60" s="313"/>
      <c r="E60" s="314"/>
      <c r="F60" s="314"/>
    </row>
    <row r="61" spans="1:6" x14ac:dyDescent="0.35">
      <c r="A61" s="204"/>
      <c r="B61" s="319" t="s">
        <v>842</v>
      </c>
      <c r="C61" s="319" t="s">
        <v>843</v>
      </c>
      <c r="D61" s="313"/>
      <c r="E61" s="314"/>
      <c r="F61" s="314"/>
    </row>
    <row r="62" spans="1:6" x14ac:dyDescent="0.35">
      <c r="A62" s="204"/>
      <c r="B62" s="319" t="s">
        <v>844</v>
      </c>
      <c r="C62" s="319" t="s">
        <v>845</v>
      </c>
      <c r="D62" s="313"/>
      <c r="E62" s="314"/>
      <c r="F62" s="314"/>
    </row>
    <row r="63" spans="1:6" x14ac:dyDescent="0.35">
      <c r="A63" s="204"/>
      <c r="B63" s="319" t="s">
        <v>846</v>
      </c>
      <c r="C63" s="319" t="s">
        <v>847</v>
      </c>
      <c r="D63" s="313"/>
      <c r="E63" s="314"/>
      <c r="F63" s="314"/>
    </row>
    <row r="64" spans="1:6" x14ac:dyDescent="0.35">
      <c r="B64" s="319"/>
      <c r="C64" s="319"/>
      <c r="D64" s="313"/>
      <c r="E64" s="314"/>
      <c r="F64" s="314"/>
    </row>
    <row r="65" spans="1:6" x14ac:dyDescent="0.35">
      <c r="B65" s="8" t="s">
        <v>784</v>
      </c>
      <c r="C65" s="16"/>
      <c r="D65" s="311"/>
      <c r="E65" s="315"/>
      <c r="F65" s="315"/>
    </row>
    <row r="66" spans="1:6" x14ac:dyDescent="0.35">
      <c r="A66" s="204"/>
      <c r="B66" s="319" t="s">
        <v>785</v>
      </c>
      <c r="C66" s="319" t="s">
        <v>784</v>
      </c>
      <c r="D66" s="313"/>
      <c r="E66" s="314"/>
      <c r="F66" s="314"/>
    </row>
    <row r="67" spans="1:6" x14ac:dyDescent="0.35">
      <c r="A67" s="204"/>
      <c r="B67" s="319" t="s">
        <v>786</v>
      </c>
      <c r="C67" s="319" t="s">
        <v>787</v>
      </c>
      <c r="D67" s="313"/>
      <c r="E67" s="314"/>
      <c r="F67" s="314"/>
    </row>
    <row r="68" spans="1:6" x14ac:dyDescent="0.35">
      <c r="A68" s="204"/>
      <c r="B68" s="319" t="s">
        <v>788</v>
      </c>
      <c r="C68" s="319" t="s">
        <v>789</v>
      </c>
      <c r="D68" s="313"/>
      <c r="E68" s="314"/>
      <c r="F68" s="314"/>
    </row>
    <row r="69" spans="1:6" x14ac:dyDescent="0.35">
      <c r="A69" s="204"/>
      <c r="B69" s="319"/>
      <c r="C69" s="319"/>
      <c r="D69" s="313"/>
      <c r="E69" s="314"/>
      <c r="F69" s="314"/>
    </row>
    <row r="70" spans="1:6" x14ac:dyDescent="0.35">
      <c r="A70" s="204"/>
      <c r="B70" s="315" t="s">
        <v>834</v>
      </c>
      <c r="C70" s="319"/>
      <c r="D70" s="313"/>
      <c r="E70" s="314"/>
      <c r="F70" s="314"/>
    </row>
    <row r="71" spans="1:6" x14ac:dyDescent="0.35">
      <c r="A71" s="204"/>
      <c r="B71" s="325" t="s">
        <v>835</v>
      </c>
      <c r="C71" s="319" t="s">
        <v>836</v>
      </c>
      <c r="D71" s="313"/>
      <c r="E71" s="314"/>
      <c r="F71" s="314"/>
    </row>
    <row r="72" spans="1:6" x14ac:dyDescent="0.35">
      <c r="B72" s="319"/>
      <c r="C72" s="319"/>
      <c r="D72" s="313"/>
      <c r="E72" s="314"/>
      <c r="F72" s="314"/>
    </row>
    <row r="73" spans="1:6" x14ac:dyDescent="0.35">
      <c r="A73" s="204"/>
      <c r="B73" s="8" t="s">
        <v>790</v>
      </c>
      <c r="C73" s="319"/>
      <c r="D73" s="313"/>
      <c r="E73" s="314"/>
      <c r="F73" s="314"/>
    </row>
    <row r="74" spans="1:6" x14ac:dyDescent="0.35">
      <c r="A74" s="204"/>
      <c r="B74" s="325" t="s">
        <v>791</v>
      </c>
      <c r="C74" s="319" t="s">
        <v>802</v>
      </c>
      <c r="D74" s="313"/>
      <c r="E74" s="314"/>
      <c r="F74" s="314"/>
    </row>
    <row r="75" spans="1:6" ht="15" thickBot="1" x14ac:dyDescent="0.4">
      <c r="A75" s="204"/>
      <c r="B75" s="326"/>
      <c r="C75" s="326"/>
      <c r="D75" s="313"/>
      <c r="E75" s="314"/>
      <c r="F75" s="314"/>
    </row>
    <row r="76" spans="1:6" ht="9.75" customHeight="1" x14ac:dyDescent="0.35">
      <c r="A76" s="204"/>
      <c r="B76" s="319"/>
      <c r="C76" s="319"/>
      <c r="D76" s="313"/>
      <c r="E76" s="314"/>
      <c r="F76" s="314"/>
    </row>
    <row r="77" spans="1:6" x14ac:dyDescent="0.35">
      <c r="E77" s="314"/>
      <c r="F77" s="314"/>
    </row>
    <row r="78" spans="1:6" x14ac:dyDescent="0.35">
      <c r="E78" s="314"/>
      <c r="F78" s="314"/>
    </row>
    <row r="79" spans="1:6" x14ac:dyDescent="0.35">
      <c r="E79" s="314"/>
      <c r="F79" s="314"/>
    </row>
    <row r="80" spans="1:6" x14ac:dyDescent="0.35">
      <c r="E80" s="314"/>
      <c r="F80" s="314"/>
    </row>
    <row r="81" spans="5:6" x14ac:dyDescent="0.35">
      <c r="E81" s="314"/>
      <c r="F81" s="314"/>
    </row>
    <row r="82" spans="5:6" x14ac:dyDescent="0.35">
      <c r="E82" s="314"/>
      <c r="F82" s="314"/>
    </row>
    <row r="83" spans="5:6" x14ac:dyDescent="0.35">
      <c r="E83" s="314"/>
      <c r="F83" s="314"/>
    </row>
    <row r="84" spans="5:6" x14ac:dyDescent="0.35">
      <c r="E84" s="313"/>
      <c r="F84" s="313"/>
    </row>
    <row r="85" spans="5:6" x14ac:dyDescent="0.35">
      <c r="E85" s="313"/>
      <c r="F85" s="313"/>
    </row>
    <row r="86" spans="5:6" x14ac:dyDescent="0.35">
      <c r="E86" s="313"/>
      <c r="F86" s="313"/>
    </row>
    <row r="87" spans="5:6" x14ac:dyDescent="0.35">
      <c r="E87" s="314"/>
      <c r="F87" s="314"/>
    </row>
    <row r="88" spans="5:6" x14ac:dyDescent="0.35">
      <c r="E88" s="314"/>
      <c r="F88" s="314"/>
    </row>
    <row r="89" spans="5:6" x14ac:dyDescent="0.35">
      <c r="E89" s="314"/>
      <c r="F89" s="314"/>
    </row>
    <row r="90" spans="5:6" x14ac:dyDescent="0.35">
      <c r="E90" s="314"/>
      <c r="F90" s="314"/>
    </row>
    <row r="91" spans="5:6" x14ac:dyDescent="0.35">
      <c r="E91" s="314"/>
      <c r="F91" s="314"/>
    </row>
    <row r="92" spans="5:6" x14ac:dyDescent="0.35">
      <c r="E92" s="314"/>
      <c r="F92" s="314"/>
    </row>
    <row r="93" spans="5:6" x14ac:dyDescent="0.35">
      <c r="E93" s="314"/>
      <c r="F93" s="314"/>
    </row>
    <row r="94" spans="5:6" x14ac:dyDescent="0.35">
      <c r="E94" s="314"/>
      <c r="F94" s="314"/>
    </row>
    <row r="95" spans="5:6" x14ac:dyDescent="0.35">
      <c r="E95" s="314"/>
      <c r="F95" s="314"/>
    </row>
    <row r="96" spans="5:6" x14ac:dyDescent="0.35">
      <c r="E96" s="314"/>
      <c r="F96" s="314"/>
    </row>
    <row r="97" spans="5:6" x14ac:dyDescent="0.35">
      <c r="E97" s="314"/>
      <c r="F97" s="314"/>
    </row>
    <row r="98" spans="5:6" x14ac:dyDescent="0.35">
      <c r="E98" s="314"/>
      <c r="F98" s="314"/>
    </row>
    <row r="99" spans="5:6" x14ac:dyDescent="0.35">
      <c r="E99" s="314"/>
      <c r="F99" s="314"/>
    </row>
    <row r="100" spans="5:6" x14ac:dyDescent="0.35">
      <c r="E100" s="314"/>
      <c r="F100" s="314"/>
    </row>
    <row r="101" spans="5:6" x14ac:dyDescent="0.35">
      <c r="E101" s="314"/>
      <c r="F101" s="314"/>
    </row>
    <row r="102" spans="5:6" x14ac:dyDescent="0.35">
      <c r="E102" s="314"/>
      <c r="F102" s="314"/>
    </row>
    <row r="103" spans="5:6" x14ac:dyDescent="0.35">
      <c r="E103" s="314"/>
      <c r="F103" s="314"/>
    </row>
    <row r="104" spans="5:6" x14ac:dyDescent="0.35">
      <c r="E104" s="314"/>
      <c r="F104" s="314"/>
    </row>
    <row r="105" spans="5:6" x14ac:dyDescent="0.35">
      <c r="E105" s="314"/>
      <c r="F105" s="314"/>
    </row>
    <row r="106" spans="5:6" x14ac:dyDescent="0.35">
      <c r="E106" s="314"/>
      <c r="F106" s="314"/>
    </row>
    <row r="107" spans="5:6" x14ac:dyDescent="0.35">
      <c r="E107" s="314"/>
      <c r="F107" s="314"/>
    </row>
    <row r="108" spans="5:6" x14ac:dyDescent="0.35">
      <c r="E108" s="314"/>
      <c r="F108" s="314"/>
    </row>
    <row r="109" spans="5:6" x14ac:dyDescent="0.35">
      <c r="E109" s="314"/>
      <c r="F109" s="314"/>
    </row>
    <row r="110" spans="5:6" x14ac:dyDescent="0.35">
      <c r="E110" s="29"/>
      <c r="F110" s="29"/>
    </row>
    <row r="133" spans="2:3" x14ac:dyDescent="0.35">
      <c r="B133" s="314"/>
      <c r="C133" s="313"/>
    </row>
    <row r="134" spans="2:3" x14ac:dyDescent="0.35">
      <c r="B134" s="29"/>
      <c r="C134" s="29"/>
    </row>
  </sheetData>
  <mergeCells count="1">
    <mergeCell ref="B3:C3"/>
  </mergeCells>
  <hyperlinks>
    <hyperlink ref="B10" location="'LI2'!A1" display="LI2" xr:uid="{00000000-0004-0000-0000-000000000000}"/>
    <hyperlink ref="B9" location="'LI1'!A1" display="LI1" xr:uid="{00000000-0004-0000-0000-000002000000}"/>
    <hyperlink ref="C9" location="'LI1'!A1" display="A számviteli és a prudenciális konszolidáció hatóköre közötti eltérések és a pénzügyi kimutatásokban szereplő kategóriák szabályozói kockázati kategóriáknak való megfeleltetése" xr:uid="{00000000-0004-0000-0000-000004000000}"/>
    <hyperlink ref="C13"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C10" location="'LI2'!A1" display="A szabályozói kitettségértékek és a pénzügyi kimutatásokban szereplő könyv szerinti értékek közötti eltérések fő forrásai" xr:uid="{00000000-0004-0000-0000-00000E000000}"/>
    <hyperlink ref="B13" location="'PV1'!A1" display="PV1" xr:uid="{00000000-0004-0000-0000-000010000000}"/>
    <hyperlink ref="B13" location="'CC1'!A1" display="CC1" xr:uid="{00000000-0004-0000-0000-000011000000}"/>
    <hyperlink ref="B16:B17" location="'PV1'!A1" display="PV1" xr:uid="{00000000-0004-0000-0000-000019000000}"/>
    <hyperlink ref="B18" location="'LR3'!A1" display="LR3 – LRSpl" xr:uid="{00000000-0004-0000-0000-00001A000000}"/>
    <hyperlink ref="C16:C18" location="CCyB2!A1" display="Az intézményspecifikus anticiklikus tőkepuffer nagysága" xr:uid="{00000000-0004-0000-0000-00001B000000}"/>
    <hyperlink ref="B16" location="'LR1'!A1" display="LR1 – LRSum" xr:uid="{00000000-0004-0000-0000-00001C000000}"/>
    <hyperlink ref="B17" location="'LR2'!A1" display="LR2 – LRCom" xr:uid="{00000000-0004-0000-0000-00001D000000}"/>
    <hyperlink ref="C16" location="'LR1'!A1" display="A számviteli eszközök és a tőkeáttételi mutató számításához használt kitettségek összefoglaló egyeztetése" xr:uid="{00000000-0004-0000-0000-00001E000000}"/>
    <hyperlink ref="C17" location="'LR2'!A1" display="Tőkeáttételi mutatóra vonatkozó egységes adattábla" xr:uid="{00000000-0004-0000-0000-00001F000000}"/>
    <hyperlink ref="C18" location="'LR3'!A1" display="Mérlegen belüli kitettségek bontása (származtatott ügyletek, értékpapír-finanszírozási ügyletek és mentesített kitettségek nélkül)" xr:uid="{00000000-0004-0000-0000-000020000000}"/>
    <hyperlink ref="B25:B26" location="'PV1'!A1" display="PV1" xr:uid="{00000000-0004-0000-0000-000027000000}"/>
    <hyperlink ref="C25:C26" location="CCyB2!A1" display="Az intézményspecifikus anticiklikus tőkepuffer nagysága" xr:uid="{00000000-0004-0000-0000-000028000000}"/>
    <hyperlink ref="B25" location="'CR1'!A1" display="CR1" xr:uid="{00000000-0004-0000-0000-000029000000}"/>
    <hyperlink ref="B26" location="'CR1-A'!A1" display="CR1-A" xr:uid="{00000000-0004-0000-0000-00002A000000}"/>
    <hyperlink ref="C25" location="'CR1'!A1" display="Teljesítő (performing) és nemteljesítő (non-performing) kitettségek és kapcsolódó céltartalékok" xr:uid="{00000000-0004-0000-0000-00002B000000}"/>
    <hyperlink ref="C26" location="'CR1-A'!A1" display="Kitettségek futamideje" xr:uid="{00000000-0004-0000-0000-00002C000000}"/>
    <hyperlink ref="B27" location="'PV1'!A1" display="PV1" xr:uid="{00000000-0004-0000-0000-00002D000000}"/>
    <hyperlink ref="C27" location="CCyB2!A1" display="Az intézményspecifikus anticiklikus tőkepuffer nagysága" xr:uid="{00000000-0004-0000-0000-00002E000000}"/>
    <hyperlink ref="B27" location="'CR2'!A1" display="CR2" xr:uid="{00000000-0004-0000-0000-00002F000000}"/>
    <hyperlink ref="C27" location="'CR2'!A1" display="Nemteljesítő hitelek és előlegek állományának változásai" xr:uid="{00000000-0004-0000-0000-000031000000}"/>
    <hyperlink ref="B28:B29" location="'PV1'!A1" display="PV1" xr:uid="{00000000-0004-0000-0000-000033000000}"/>
    <hyperlink ref="C28:C29" location="CCyB2!A1" display="Az intézményspecifikus anticiklikus tőkepuffer nagysága" xr:uid="{00000000-0004-0000-0000-000034000000}"/>
    <hyperlink ref="B28" location="'CQ1'!A1" display="CQ1" xr:uid="{00000000-0004-0000-0000-000035000000}"/>
    <hyperlink ref="B29" location="'CQ2'!A1" display="CQ2" xr:uid="{00000000-0004-0000-0000-000036000000}"/>
    <hyperlink ref="C28" location="'CQ1'!A1" display="Átstrukturált kitettségek hitelminősége" xr:uid="{00000000-0004-0000-0000-000037000000}"/>
    <hyperlink ref="C29" location="'CQ2'!A1" display="Az átstrukturálás minősége" xr:uid="{00000000-0004-0000-0000-000038000000}"/>
    <hyperlink ref="B30:B31" location="'PV1'!A1" display="PV1" xr:uid="{00000000-0004-0000-0000-000039000000}"/>
    <hyperlink ref="C30:C31" location="CCyB2!A1" display="Az intézményspecifikus anticiklikus tőkepuffer nagysága" xr:uid="{00000000-0004-0000-0000-00003A000000}"/>
    <hyperlink ref="B30" location="'CQ3'!A1" display="CQ3" xr:uid="{00000000-0004-0000-0000-00003B000000}"/>
    <hyperlink ref="B31" location="'CQ4'!A1" display="CQ4" xr:uid="{00000000-0004-0000-0000-00003C000000}"/>
    <hyperlink ref="C30" location="'CQ3'!A1" display="Teljesítő és nemteljesítő kitettségek hitelminősége a késedelmes napok szerinti bontásban" xr:uid="{00000000-0004-0000-0000-00003D000000}"/>
    <hyperlink ref="C31" location="'CQ4'!A1" display="Nemteljesítő kitettségek minősége földrajzi bontásban" xr:uid="{00000000-0004-0000-0000-00003E000000}"/>
    <hyperlink ref="B32:B33" location="'PV1'!A1" display="PV1" xr:uid="{00000000-0004-0000-0000-00003F000000}"/>
    <hyperlink ref="C32:C33" location="CCyB2!A1" display="Az intézményspecifikus anticiklikus tőkepuffer nagysága" xr:uid="{00000000-0004-0000-0000-000040000000}"/>
    <hyperlink ref="B32" location="'CQ5'!A1" display="CQ5" xr:uid="{00000000-0004-0000-0000-000041000000}"/>
    <hyperlink ref="B33" location="'CQ6'!A1" display="CQ6" xr:uid="{00000000-0004-0000-0000-000042000000}"/>
    <hyperlink ref="C32" location="'CQ5'!A1" display="Nem pénzügyi vállalatoknak nyújtott hitelek és előlegek hitelminősége ágazatok szerinti bontásban" xr:uid="{00000000-0004-0000-0000-000043000000}"/>
    <hyperlink ref="C33" location="'CQ6'!A1" display="Biztosítékok értékelése – hitelek és előlegek" xr:uid="{00000000-0004-0000-0000-000044000000}"/>
    <hyperlink ref="B34:B35" location="'PV1'!A1" display="PV1" xr:uid="{00000000-0004-0000-0000-000045000000}"/>
    <hyperlink ref="C34:C35" location="CCyB2!A1" display="Az intézményspecifikus anticiklikus tőkepuffer nagysága" xr:uid="{00000000-0004-0000-0000-000046000000}"/>
    <hyperlink ref="B34" location="'CQ7'!A1" display="CQ7" xr:uid="{00000000-0004-0000-0000-000047000000}"/>
    <hyperlink ref="B35" location="'CQ8'!A1" display="CQ8" xr:uid="{00000000-0004-0000-0000-000048000000}"/>
    <hyperlink ref="C34" location="'CQ7'!A1" display="Birtokbavétellel és végrehajtással megszerzett biztosítékok" xr:uid="{00000000-0004-0000-0000-000049000000}"/>
    <hyperlink ref="C35" location="'CQ8'!A1" display="Birtokbavétellel és végrehajtással megszerzett biztosítékok – év szerinti részletezés" xr:uid="{00000000-0004-0000-0000-00004A000000}"/>
    <hyperlink ref="B38" location="'CR3'!A1" display="CR3" xr:uid="{00000000-0004-0000-0000-00004B000000}"/>
    <hyperlink ref="C38" location="'CR3'!A1" display="Hitelkockázat-mérséklési technikák áttekintése: A hitelkockázat-mérséklési technikák alkalmazása" xr:uid="{00000000-0004-0000-0000-00004C000000}"/>
    <hyperlink ref="B41" location="'CR4'!A1" display="CR4" xr:uid="{00000000-0004-0000-0000-00004D000000}"/>
    <hyperlink ref="C41" location="'CR4'!A1" display="Sztenderd módszer – Hitelkockázati kitettség és a hitelkockázat-mérséklés hatásai" xr:uid="{00000000-0004-0000-0000-00004E000000}"/>
    <hyperlink ref="B42" location="'CR5'!A1" display="CR5" xr:uid="{00000000-0004-0000-0000-00004F000000}"/>
    <hyperlink ref="C42" location="'CR5'!A1" display="Sztenderd módszer" xr:uid="{00000000-0004-0000-0000-000050000000}"/>
    <hyperlink ref="B45" location="'CCR1'!A1" display="CCR1" xr:uid="{00000000-0004-0000-0000-000051000000}"/>
    <hyperlink ref="C45" location="'CCR1'!A1" display="A partnerkockázati kitettség elemzése módszerenként" xr:uid="{00000000-0004-0000-0000-000052000000}"/>
    <hyperlink ref="B46" location="'CCR2'!A1" display="CCR2" xr:uid="{00000000-0004-0000-0000-000053000000}"/>
    <hyperlink ref="C46" location="'CCR2'!A1" display="CVA-kockázathoz kapcsolódó szavatolótőke-követelmények hatálya alá tartozó ügyletek" xr:uid="{00000000-0004-0000-0000-000054000000}"/>
    <hyperlink ref="B47" location="'CCR3'!A1" display="CCR3" xr:uid="{00000000-0004-0000-0000-000055000000}"/>
    <hyperlink ref="C47" location="'CCR3'!A1" display="Sztenderd módszer – Partnerkockázati kitettségek szabályozási kitettségi osztályok és kockázati súlyok szerint" xr:uid="{00000000-0004-0000-0000-000056000000}"/>
    <hyperlink ref="B48" location="'CCR5'!A1" display="CCR5" xr:uid="{00000000-0004-0000-0000-000057000000}"/>
    <hyperlink ref="C48" location="'CCR5'!A1" display="Partnerkockázati kitettségek biztosítékainak összetétele" xr:uid="{00000000-0004-0000-0000-000058000000}"/>
    <hyperlink ref="B49" location="'CCR6'!A1" display="CCR6" xr:uid="{00000000-0004-0000-0000-000059000000}"/>
    <hyperlink ref="C49" location="'CCR6'!A1" display="Hitelderivatíva-kitettségek" xr:uid="{00000000-0004-0000-0000-00005A000000}"/>
    <hyperlink ref="B50" location="'CCR8'!A1" display="CCR8" xr:uid="{00000000-0004-0000-0000-00005B000000}"/>
    <hyperlink ref="C50" location="'CCR8'!A1" display="Központi szerződő felekkel szembeni kitettségek" xr:uid="{00000000-0004-0000-0000-00005C000000}"/>
    <hyperlink ref="B53" location="'MR1'!A1" display="MR1" xr:uid="{00000000-0004-0000-0000-00005D000000}"/>
    <hyperlink ref="C53" location="'MR1'!A1" display="Piaci kockázat a sztenderd módszer alapján" xr:uid="{00000000-0004-0000-0000-00005E000000}"/>
    <hyperlink ref="B56" location="'OR1'!A1" display="OR1" xr:uid="{00000000-0004-0000-0000-00005F000000}"/>
    <hyperlink ref="C56" location="'OR1'!A1" display="A működési kockázathoz kapcsolódó szavatolótőke-követelmények és a kockázattal súlyozott kitettségértékek" xr:uid="{00000000-0004-0000-0000-000060000000}"/>
    <hyperlink ref="B66" location="'AE1'!A1" display="AE1" xr:uid="{00000000-0004-0000-0000-00006B000000}"/>
    <hyperlink ref="B67" location="'AE2'!A1" display="AE2" xr:uid="{00000000-0004-0000-0000-00006C000000}"/>
    <hyperlink ref="B68" location="'AE3'!A1" display="AE3" xr:uid="{00000000-0004-0000-0000-00006D000000}"/>
    <hyperlink ref="C66" location="'AE1'!A1" display="Megterhelt és meg nem terhelt eszközök" xr:uid="{00000000-0004-0000-0000-00006E000000}"/>
    <hyperlink ref="C67" location="'AE2'!A1" display="Kapott biztosítékok és kibocsátott, hitelviszonyt megtestesítő saját értékpapírok" xr:uid="{00000000-0004-0000-0000-00006F000000}"/>
    <hyperlink ref="C68" location="'AE3'!A1" display="Megterhelés forrásai" xr:uid="{00000000-0004-0000-0000-000070000000}"/>
    <hyperlink ref="B74" location="IFRS9!A1" display="IFRS9" xr:uid="{00000000-0004-0000-0000-000077000000}"/>
    <hyperlink ref="B21:B22" location="'PV1'!A1" display="PV1" xr:uid="{750634B7-D0DE-434C-B31C-480F72990D42}"/>
    <hyperlink ref="C21:C22" location="CCyB2!A1" display="Az intézményspecifikus anticiklikus tőkepuffer nagysága" xr:uid="{FCA1D1B3-8E0A-4FC5-AE19-361E4D9AF527}"/>
    <hyperlink ref="B21" location="'LIQ1'!A1" display="LIQ1" xr:uid="{202D2164-76A5-4312-90F4-D16CE05FE4F2}"/>
    <hyperlink ref="B22" location="'LIQ2'!A1" display="LIQ2" xr:uid="{BFEA852E-4A2D-447F-92C2-4D9D900E8D33}"/>
    <hyperlink ref="C21" location="'LIQ1'!A1" display="A likviditásfedezeti rátára vonatkozó mennyiségi információk" xr:uid="{0CCD368E-3D82-42F1-A349-B090FB881002}"/>
    <hyperlink ref="C22" location="'LIQ2'!A1" display="Nettó stabil forrásellátottsági ráta" xr:uid="{93E4980F-CB38-4DBE-9F84-607DADBBC8F2}"/>
    <hyperlink ref="B71" location="IRRBB1!A1" display="IRRBB1" xr:uid="{C8374D74-5F97-43F1-B998-41CEE1FC8636}"/>
    <hyperlink ref="B59" location="'REM1'!A1" display="REM1" xr:uid="{78A38017-991D-4DB3-B958-E550EEC3D483}"/>
    <hyperlink ref="B60" location="'REM2'!A1" display="REM2" xr:uid="{E4D1D1C8-890F-4249-BBBC-0D11048042DD}"/>
    <hyperlink ref="B61" location="'REM3'!A1" display="REM3" xr:uid="{ACCE852D-626F-4A11-934A-F6C9B22003AA}"/>
    <hyperlink ref="B62" location="'REM4'!A1" display="REM4" xr:uid="{00B10DD2-1A17-4B97-9603-9562BD320B61}"/>
    <hyperlink ref="B63" location="'REM5'!A1" display="REM5" xr:uid="{0AE3F6D1-758E-473F-91C4-AD6D5D910F63}"/>
    <hyperlink ref="C59" location="'REM1'!A1" display="Az üzleti évre vonatkozóan megítélt javadalmazás" xr:uid="{90307EA3-49D4-4DAF-AD31-DBBF2715360C}"/>
    <hyperlink ref="C60" location="'REM2'!A1" display="Különleges kifizetések azon munkavállalók számára, akiknek szakmai tevékenysége lényeges hatást gyakorol az intézmény kockázati profiljára (azonosított munkavállalók)" xr:uid="{C1E38751-4E32-4AD2-95BB-58617A892F72}"/>
    <hyperlink ref="C61" location="'REM3'!A1" display="Halasztott javadalmazás" xr:uid="{61453B3F-C2BB-4CCA-8158-47463D6814C7}"/>
    <hyperlink ref="C62" location="'REM4'!A1" display="Évenként 1 millió EUR összegű vagy annál nagyobb javadalmazás" xr:uid="{33F01BE8-244B-4D92-8D8A-13C391F81DA5}"/>
    <hyperlink ref="C63" location="'REM5'!A1" display="Információ azon munkavállalók javadalmazásáról, akiknek szakmai tevékenysége lényeges hatást gyakorol az intézmény kockázati profiljára (azonosított munkavállalók)" xr:uid="{F0ADE3A1-CF63-465B-A59C-704C38AF0C1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E67"/>
  <sheetViews>
    <sheetView showGridLines="0" workbookViewId="0"/>
  </sheetViews>
  <sheetFormatPr defaultRowHeight="14.5" x14ac:dyDescent="0.35"/>
  <cols>
    <col min="1" max="2" width="4.453125" customWidth="1"/>
    <col min="3" max="3" width="80.7265625" customWidth="1"/>
    <col min="4" max="4" width="23" customWidth="1"/>
  </cols>
  <sheetData>
    <row r="1" spans="2:4" ht="12.75" customHeight="1" x14ac:dyDescent="0.35"/>
    <row r="2" spans="2:4" x14ac:dyDescent="0.35">
      <c r="B2" s="175" t="s">
        <v>0</v>
      </c>
      <c r="C2" s="99"/>
    </row>
    <row r="3" spans="2:4" x14ac:dyDescent="0.35">
      <c r="B3" s="1"/>
      <c r="C3" s="1"/>
    </row>
    <row r="4" spans="2:4" ht="15.5" x14ac:dyDescent="0.35">
      <c r="B4" s="18" t="s">
        <v>252</v>
      </c>
      <c r="C4" s="2"/>
    </row>
    <row r="5" spans="2:4" ht="2.15" customHeight="1" x14ac:dyDescent="0.35">
      <c r="B5" s="1"/>
      <c r="C5" s="1"/>
    </row>
    <row r="6" spans="2:4" ht="2.15" customHeight="1" x14ac:dyDescent="0.35">
      <c r="B6" s="3"/>
      <c r="C6" s="4"/>
    </row>
    <row r="7" spans="2:4" ht="2.15" customHeight="1" x14ac:dyDescent="0.35">
      <c r="B7" s="3"/>
      <c r="C7" s="4"/>
    </row>
    <row r="8" spans="2:4" ht="15" thickBot="1" x14ac:dyDescent="0.4">
      <c r="B8" s="30"/>
      <c r="C8" s="451">
        <f>+Tartalom!B3</f>
        <v>45291</v>
      </c>
      <c r="D8" s="451"/>
    </row>
    <row r="9" spans="2:4" ht="33" customHeight="1" thickBot="1" x14ac:dyDescent="0.4">
      <c r="B9" s="105"/>
      <c r="C9" s="7" t="s">
        <v>165</v>
      </c>
      <c r="D9" s="21" t="s">
        <v>184</v>
      </c>
    </row>
    <row r="10" spans="2:4" ht="25.5" customHeight="1" x14ac:dyDescent="0.35">
      <c r="B10" s="97" t="s">
        <v>253</v>
      </c>
      <c r="C10" s="82" t="s">
        <v>272</v>
      </c>
      <c r="D10" s="93">
        <v>769713.20257347566</v>
      </c>
    </row>
    <row r="11" spans="2:4" x14ac:dyDescent="0.35">
      <c r="B11" s="97" t="s">
        <v>254</v>
      </c>
      <c r="C11" s="88" t="s">
        <v>273</v>
      </c>
      <c r="D11" s="427">
        <v>0</v>
      </c>
    </row>
    <row r="12" spans="2:4" x14ac:dyDescent="0.35">
      <c r="B12" s="97" t="s">
        <v>255</v>
      </c>
      <c r="C12" s="88" t="s">
        <v>274</v>
      </c>
      <c r="D12" s="427">
        <v>769713.20257347566</v>
      </c>
    </row>
    <row r="13" spans="2:4" x14ac:dyDescent="0.35">
      <c r="B13" s="97" t="s">
        <v>256</v>
      </c>
      <c r="C13" s="89" t="s">
        <v>257</v>
      </c>
      <c r="D13" s="427">
        <v>271.01057199999997</v>
      </c>
    </row>
    <row r="14" spans="2:4" x14ac:dyDescent="0.35">
      <c r="B14" s="97" t="s">
        <v>258</v>
      </c>
      <c r="C14" s="89" t="s">
        <v>259</v>
      </c>
      <c r="D14" s="427">
        <v>95325.736023999998</v>
      </c>
    </row>
    <row r="15" spans="2:4" ht="20" x14ac:dyDescent="0.35">
      <c r="B15" s="97" t="s">
        <v>260</v>
      </c>
      <c r="C15" s="37" t="s">
        <v>261</v>
      </c>
      <c r="D15" s="427">
        <v>41.924367999999994</v>
      </c>
    </row>
    <row r="16" spans="2:4" x14ac:dyDescent="0.35">
      <c r="B16" s="97" t="s">
        <v>262</v>
      </c>
      <c r="C16" s="89" t="s">
        <v>263</v>
      </c>
      <c r="D16" s="427">
        <v>150841.09685310963</v>
      </c>
    </row>
    <row r="17" spans="2:4" x14ac:dyDescent="0.35">
      <c r="B17" s="97" t="s">
        <v>264</v>
      </c>
      <c r="C17" s="89" t="s">
        <v>275</v>
      </c>
      <c r="D17" s="427">
        <v>0</v>
      </c>
    </row>
    <row r="18" spans="2:4" x14ac:dyDescent="0.35">
      <c r="B18" s="97" t="s">
        <v>265</v>
      </c>
      <c r="C18" s="89" t="s">
        <v>266</v>
      </c>
      <c r="D18" s="427">
        <v>329632.79207780829</v>
      </c>
    </row>
    <row r="19" spans="2:4" x14ac:dyDescent="0.35">
      <c r="B19" s="97" t="s">
        <v>267</v>
      </c>
      <c r="C19" s="89" t="s">
        <v>276</v>
      </c>
      <c r="D19" s="427">
        <v>172834.17579565395</v>
      </c>
    </row>
    <row r="20" spans="2:4" x14ac:dyDescent="0.35">
      <c r="B20" s="97" t="s">
        <v>268</v>
      </c>
      <c r="C20" s="89" t="s">
        <v>269</v>
      </c>
      <c r="D20" s="427">
        <v>7328.4332389038109</v>
      </c>
    </row>
    <row r="21" spans="2:4" ht="15" thickBot="1" x14ac:dyDescent="0.4">
      <c r="B21" s="113" t="s">
        <v>270</v>
      </c>
      <c r="C21" s="90" t="s">
        <v>271</v>
      </c>
      <c r="D21" s="92">
        <v>13438.033644000001</v>
      </c>
    </row>
    <row r="22" spans="2:4" x14ac:dyDescent="0.35">
      <c r="C22" s="94"/>
      <c r="D22" s="433"/>
    </row>
    <row r="23" spans="2:4" x14ac:dyDescent="0.35">
      <c r="D23" s="434"/>
    </row>
    <row r="24" spans="2:4" x14ac:dyDescent="0.35">
      <c r="D24" s="434"/>
    </row>
    <row r="25" spans="2:4" x14ac:dyDescent="0.35">
      <c r="D25" s="434"/>
    </row>
    <row r="26" spans="2:4" x14ac:dyDescent="0.35">
      <c r="D26" s="434"/>
    </row>
    <row r="27" spans="2:4" x14ac:dyDescent="0.35">
      <c r="D27" s="434"/>
    </row>
    <row r="28" spans="2:4" x14ac:dyDescent="0.35">
      <c r="D28" s="434"/>
    </row>
    <row r="29" spans="2:4" x14ac:dyDescent="0.35">
      <c r="D29" s="434"/>
    </row>
    <row r="30" spans="2:4" x14ac:dyDescent="0.35">
      <c r="D30" s="434"/>
    </row>
    <row r="60" spans="4:5" x14ac:dyDescent="0.35">
      <c r="D60" s="436"/>
      <c r="E60" s="436"/>
    </row>
    <row r="61" spans="4:5" x14ac:dyDescent="0.35">
      <c r="D61" s="436"/>
      <c r="E61" s="436"/>
    </row>
    <row r="62" spans="4:5" x14ac:dyDescent="0.35">
      <c r="D62" s="436"/>
      <c r="E62" s="436"/>
    </row>
    <row r="63" spans="4:5" x14ac:dyDescent="0.35">
      <c r="D63" s="436"/>
      <c r="E63" s="436"/>
    </row>
    <row r="64" spans="4:5" x14ac:dyDescent="0.35">
      <c r="D64" s="436"/>
      <c r="E64" s="436"/>
    </row>
    <row r="65" spans="4:5" x14ac:dyDescent="0.35">
      <c r="D65" s="436"/>
      <c r="E65" s="436"/>
    </row>
    <row r="66" spans="4:5" x14ac:dyDescent="0.35">
      <c r="D66" s="436"/>
      <c r="E66" s="436"/>
    </row>
    <row r="67" spans="4:5" x14ac:dyDescent="0.35">
      <c r="D67" s="436"/>
      <c r="E67" s="436"/>
    </row>
  </sheetData>
  <sheetProtection algorithmName="SHA-512" hashValue="bTBhQifSvuPhfyXVH43qNsF+a0ZLfQqpuET7e/iPj9PSltDwndoMlmOwvUGptJ6YXgup4dS/9RmEbMlModE8RQ==" saltValue="iNKQEwn7OyYkf8Ieida6FA==" spinCount="100000" sheet="1" objects="1" scenarios="1"/>
  <mergeCells count="1">
    <mergeCell ref="C8:D8"/>
  </mergeCells>
  <hyperlinks>
    <hyperlink ref="B2" location="Tartalom!A1" display="Back to contents page" xr:uid="{5B7E635F-1454-427B-A499-A605BF2F0C8C}"/>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heetViews>
  <sheetFormatPr defaultRowHeight="14.5" x14ac:dyDescent="0.35"/>
  <cols>
    <col min="1" max="1" width="4.453125" customWidth="1"/>
    <col min="2" max="2" width="7" customWidth="1"/>
    <col min="3" max="3" width="58.453125" customWidth="1"/>
    <col min="4" max="4" width="8.7265625" bestFit="1" customWidth="1"/>
  </cols>
  <sheetData>
    <row r="1" spans="2:12" ht="12.75" customHeight="1" x14ac:dyDescent="0.35"/>
    <row r="2" spans="2:12" x14ac:dyDescent="0.35">
      <c r="B2" s="175" t="s">
        <v>0</v>
      </c>
      <c r="C2" s="45"/>
      <c r="D2" s="45"/>
    </row>
    <row r="3" spans="2:12" x14ac:dyDescent="0.35">
      <c r="B3" s="1"/>
      <c r="C3" s="1"/>
      <c r="D3" s="1"/>
    </row>
    <row r="4" spans="2:12" ht="15.5" x14ac:dyDescent="0.35">
      <c r="B4" s="18" t="s">
        <v>277</v>
      </c>
      <c r="C4" s="2"/>
      <c r="D4" s="2"/>
    </row>
    <row r="5" spans="2:12" x14ac:dyDescent="0.35">
      <c r="B5" s="1"/>
      <c r="C5" s="1"/>
      <c r="D5" s="1"/>
    </row>
    <row r="6" spans="2:12" x14ac:dyDescent="0.35">
      <c r="B6" s="467"/>
      <c r="C6" s="467"/>
      <c r="D6" s="467"/>
      <c r="E6" s="467"/>
      <c r="F6" s="467"/>
      <c r="G6" s="467"/>
      <c r="H6" s="467"/>
      <c r="I6" s="467"/>
      <c r="J6" s="467"/>
      <c r="K6" s="467"/>
    </row>
    <row r="7" spans="2:12" x14ac:dyDescent="0.35">
      <c r="B7" s="3"/>
      <c r="C7" s="4"/>
      <c r="D7" s="4"/>
    </row>
    <row r="8" spans="2:12" ht="15" thickBot="1" x14ac:dyDescent="0.4">
      <c r="B8" s="30"/>
    </row>
    <row r="9" spans="2:12" ht="32.25" customHeight="1" thickBot="1" x14ac:dyDescent="0.4">
      <c r="B9" s="95"/>
      <c r="C9" s="96" t="s">
        <v>2</v>
      </c>
      <c r="D9" s="469" t="s">
        <v>278</v>
      </c>
      <c r="E9" s="469"/>
      <c r="F9" s="469"/>
      <c r="G9" s="469"/>
      <c r="H9" s="470" t="s">
        <v>279</v>
      </c>
      <c r="I9" s="470"/>
      <c r="J9" s="470"/>
      <c r="K9" s="470"/>
    </row>
    <row r="10" spans="2:12" ht="24" customHeight="1" x14ac:dyDescent="0.35">
      <c r="B10" s="150" t="s">
        <v>280</v>
      </c>
      <c r="C10" s="126" t="s">
        <v>281</v>
      </c>
      <c r="D10" s="127">
        <f>+Tartalom!B3</f>
        <v>45291</v>
      </c>
      <c r="E10" s="127">
        <f>+EOMONTH(D10,-3)</f>
        <v>45199</v>
      </c>
      <c r="F10" s="127">
        <f>+EOMONTH(E10,-3)</f>
        <v>45107</v>
      </c>
      <c r="G10" s="127">
        <f>+EOMONTH(F10,-3)</f>
        <v>45016</v>
      </c>
      <c r="H10" s="127">
        <f>+Tartalom!B3</f>
        <v>45291</v>
      </c>
      <c r="I10" s="127">
        <f>+EOMONTH(H10,-3)</f>
        <v>45199</v>
      </c>
      <c r="J10" s="127">
        <f>+EOMONTH(I10,-3)</f>
        <v>45107</v>
      </c>
      <c r="K10" s="127">
        <f>+EOMONTH(J10,-3)</f>
        <v>45016</v>
      </c>
    </row>
    <row r="11" spans="2:12" x14ac:dyDescent="0.35">
      <c r="B11" s="151" t="s">
        <v>282</v>
      </c>
      <c r="C11" s="152" t="s">
        <v>283</v>
      </c>
      <c r="D11" s="153">
        <v>12</v>
      </c>
      <c r="E11" s="153">
        <v>12</v>
      </c>
      <c r="F11" s="153">
        <v>12</v>
      </c>
      <c r="G11" s="153">
        <v>12</v>
      </c>
      <c r="H11" s="153">
        <v>12</v>
      </c>
      <c r="I11" s="153">
        <v>12</v>
      </c>
      <c r="J11" s="153">
        <v>12</v>
      </c>
      <c r="K11" s="153">
        <v>12</v>
      </c>
    </row>
    <row r="12" spans="2:12" ht="15" customHeight="1" x14ac:dyDescent="0.35">
      <c r="B12" s="468" t="s">
        <v>284</v>
      </c>
      <c r="C12" s="468"/>
      <c r="D12" s="468"/>
      <c r="E12" s="468"/>
      <c r="F12" s="468"/>
      <c r="G12" s="468"/>
      <c r="H12" s="468"/>
      <c r="I12" s="468"/>
      <c r="J12" s="468"/>
      <c r="K12" s="468"/>
      <c r="L12" s="38"/>
    </row>
    <row r="13" spans="2:12" ht="27.75" customHeight="1" x14ac:dyDescent="0.35">
      <c r="B13" s="151">
        <v>1</v>
      </c>
      <c r="C13" s="154" t="s">
        <v>285</v>
      </c>
      <c r="D13" s="155"/>
      <c r="E13" s="155"/>
      <c r="F13" s="155"/>
      <c r="G13" s="155"/>
      <c r="H13" s="156">
        <v>16546.857498729998</v>
      </c>
      <c r="I13" s="156">
        <v>18519.043441563332</v>
      </c>
      <c r="J13" s="156">
        <v>20141.562577416666</v>
      </c>
      <c r="K13" s="156">
        <v>19957.92068283333</v>
      </c>
    </row>
    <row r="14" spans="2:12" ht="25.5" customHeight="1" x14ac:dyDescent="0.35">
      <c r="B14" s="468" t="s">
        <v>286</v>
      </c>
      <c r="C14" s="468"/>
      <c r="D14" s="468"/>
      <c r="E14" s="468"/>
      <c r="F14" s="468"/>
      <c r="G14" s="468"/>
      <c r="H14" s="468"/>
      <c r="I14" s="468"/>
      <c r="J14" s="468"/>
      <c r="K14" s="468"/>
      <c r="L14" s="38"/>
    </row>
    <row r="15" spans="2:12" x14ac:dyDescent="0.35">
      <c r="B15" s="128">
        <v>2</v>
      </c>
      <c r="C15" s="137" t="s">
        <v>287</v>
      </c>
      <c r="D15" s="91">
        <v>3796.2862169166674</v>
      </c>
      <c r="E15" s="91">
        <v>3744.5613715</v>
      </c>
      <c r="F15" s="91">
        <v>3800.0602795833329</v>
      </c>
      <c r="G15" s="91">
        <v>4118.34494025</v>
      </c>
      <c r="H15" s="91">
        <v>914.50504146250012</v>
      </c>
      <c r="I15" s="91">
        <v>1442.7437511374999</v>
      </c>
      <c r="J15" s="91">
        <v>2040.8859822958336</v>
      </c>
      <c r="K15" s="91">
        <v>2545.7116190874999</v>
      </c>
    </row>
    <row r="16" spans="2:12" x14ac:dyDescent="0.35">
      <c r="B16" s="50">
        <v>3</v>
      </c>
      <c r="C16" s="131" t="s">
        <v>288</v>
      </c>
      <c r="D16" s="52">
        <v>1184.7611907500002</v>
      </c>
      <c r="E16" s="52">
        <v>873.98101058333316</v>
      </c>
      <c r="F16" s="52">
        <v>775.02258108333342</v>
      </c>
      <c r="G16" s="52">
        <v>951.56124625000018</v>
      </c>
      <c r="H16" s="52">
        <v>59.2380595375</v>
      </c>
      <c r="I16" s="52">
        <v>43.699050529166662</v>
      </c>
      <c r="J16" s="52">
        <v>38.751129054166661</v>
      </c>
      <c r="K16" s="52">
        <v>47.578062312500002</v>
      </c>
    </row>
    <row r="17" spans="2:11" x14ac:dyDescent="0.35">
      <c r="B17" s="128">
        <v>4</v>
      </c>
      <c r="C17" s="132" t="s">
        <v>289</v>
      </c>
      <c r="D17" s="91">
        <v>1697.6331192499999</v>
      </c>
      <c r="E17" s="91">
        <v>1407.5899619166667</v>
      </c>
      <c r="F17" s="91">
        <v>1055.5498399999999</v>
      </c>
      <c r="G17" s="91">
        <v>750.97563025000011</v>
      </c>
      <c r="H17" s="91">
        <v>169.76331192500001</v>
      </c>
      <c r="I17" s="91">
        <v>141.93723869166664</v>
      </c>
      <c r="J17" s="91">
        <v>109.511371575</v>
      </c>
      <c r="K17" s="91">
        <v>82.325493025</v>
      </c>
    </row>
    <row r="18" spans="2:11" x14ac:dyDescent="0.35">
      <c r="B18" s="128">
        <v>5</v>
      </c>
      <c r="C18" s="137" t="s">
        <v>290</v>
      </c>
      <c r="D18" s="91">
        <v>3929.7037590000004</v>
      </c>
      <c r="E18" s="91">
        <v>3075.933343666667</v>
      </c>
      <c r="F18" s="91">
        <v>2793.1734080833335</v>
      </c>
      <c r="G18" s="91">
        <v>2800.2717455833335</v>
      </c>
      <c r="H18" s="91">
        <v>2187.6703367499999</v>
      </c>
      <c r="I18" s="91">
        <v>1449.2498037666667</v>
      </c>
      <c r="J18" s="91">
        <v>847.63438765000001</v>
      </c>
      <c r="K18" s="91">
        <v>560.10556591666671</v>
      </c>
    </row>
    <row r="19" spans="2:11" x14ac:dyDescent="0.35">
      <c r="B19" s="128">
        <v>6</v>
      </c>
      <c r="C19" s="133" t="s">
        <v>291</v>
      </c>
      <c r="D19" s="91">
        <v>0</v>
      </c>
      <c r="E19" s="91">
        <v>0</v>
      </c>
      <c r="F19" s="91">
        <v>0</v>
      </c>
      <c r="G19" s="91">
        <v>0</v>
      </c>
      <c r="H19" s="91">
        <v>0</v>
      </c>
      <c r="I19" s="91">
        <v>0</v>
      </c>
      <c r="J19" s="91">
        <v>0</v>
      </c>
      <c r="K19" s="91">
        <v>0</v>
      </c>
    </row>
    <row r="20" spans="2:11" x14ac:dyDescent="0.35">
      <c r="B20" s="128">
        <v>7</v>
      </c>
      <c r="C20" s="132" t="s">
        <v>292</v>
      </c>
      <c r="D20" s="91">
        <v>3929.7037590000004</v>
      </c>
      <c r="E20" s="91">
        <v>3075.933343666667</v>
      </c>
      <c r="F20" s="91">
        <v>2793.1734080833335</v>
      </c>
      <c r="G20" s="91">
        <v>2800.2717455833335</v>
      </c>
      <c r="H20" s="91">
        <v>2187.6703367499999</v>
      </c>
      <c r="I20" s="91">
        <v>1449.2498037666667</v>
      </c>
      <c r="J20" s="91">
        <v>847.63438765000001</v>
      </c>
      <c r="K20" s="91">
        <v>560.10556591666671</v>
      </c>
    </row>
    <row r="21" spans="2:11" x14ac:dyDescent="0.35">
      <c r="B21" s="128">
        <v>8</v>
      </c>
      <c r="C21" s="132" t="s">
        <v>293</v>
      </c>
      <c r="D21" s="91">
        <v>0</v>
      </c>
      <c r="E21" s="91">
        <v>0</v>
      </c>
      <c r="F21" s="91">
        <v>0</v>
      </c>
      <c r="G21" s="91">
        <v>0</v>
      </c>
      <c r="H21" s="91">
        <v>0</v>
      </c>
      <c r="I21" s="91">
        <v>0</v>
      </c>
      <c r="J21" s="91">
        <v>0</v>
      </c>
      <c r="K21" s="91">
        <v>0</v>
      </c>
    </row>
    <row r="22" spans="2:11" x14ac:dyDescent="0.35">
      <c r="B22" s="128">
        <v>9</v>
      </c>
      <c r="C22" s="132" t="s">
        <v>294</v>
      </c>
      <c r="D22" s="138"/>
      <c r="E22" s="138"/>
      <c r="F22" s="138"/>
      <c r="G22" s="138"/>
      <c r="H22" s="91">
        <v>0</v>
      </c>
      <c r="I22" s="91">
        <v>0</v>
      </c>
      <c r="J22" s="91">
        <v>0</v>
      </c>
      <c r="K22" s="91">
        <v>0</v>
      </c>
    </row>
    <row r="23" spans="2:11" ht="21.75" customHeight="1" x14ac:dyDescent="0.35">
      <c r="B23" s="128">
        <v>10</v>
      </c>
      <c r="C23" s="137" t="s">
        <v>295</v>
      </c>
      <c r="D23" s="91">
        <v>45203.587848918083</v>
      </c>
      <c r="E23" s="91">
        <v>41870.067336350774</v>
      </c>
      <c r="F23" s="91">
        <v>39837.322052196549</v>
      </c>
      <c r="G23" s="91">
        <v>40833.526615141403</v>
      </c>
      <c r="H23" s="91">
        <v>4000.2344939680916</v>
      </c>
      <c r="I23" s="91">
        <v>3921.953791800775</v>
      </c>
      <c r="J23" s="91">
        <v>3997.4311375632165</v>
      </c>
      <c r="K23" s="91">
        <v>4208.331919216399</v>
      </c>
    </row>
    <row r="24" spans="2:11" ht="21.5" x14ac:dyDescent="0.35">
      <c r="B24" s="128">
        <v>11</v>
      </c>
      <c r="C24" s="133" t="s">
        <v>296</v>
      </c>
      <c r="D24" s="91">
        <v>192.11238283475834</v>
      </c>
      <c r="E24" s="91">
        <v>152.39693551744168</v>
      </c>
      <c r="F24" s="91">
        <v>132.32014961321667</v>
      </c>
      <c r="G24" s="91">
        <v>138.86584189140001</v>
      </c>
      <c r="H24" s="91">
        <v>192.11238283475834</v>
      </c>
      <c r="I24" s="91">
        <v>152.39693551744168</v>
      </c>
      <c r="J24" s="91">
        <v>132.32014961321667</v>
      </c>
      <c r="K24" s="91">
        <v>138.86584189140001</v>
      </c>
    </row>
    <row r="25" spans="2:11" x14ac:dyDescent="0.35">
      <c r="B25" s="128">
        <v>12</v>
      </c>
      <c r="C25" s="133" t="s">
        <v>297</v>
      </c>
      <c r="D25" s="91">
        <v>0</v>
      </c>
      <c r="E25" s="91">
        <v>0</v>
      </c>
      <c r="F25" s="91">
        <v>0</v>
      </c>
      <c r="G25" s="91">
        <v>0</v>
      </c>
      <c r="H25" s="91">
        <v>0</v>
      </c>
      <c r="I25" s="91">
        <v>0</v>
      </c>
      <c r="J25" s="91">
        <v>0</v>
      </c>
      <c r="K25" s="91">
        <v>0</v>
      </c>
    </row>
    <row r="26" spans="2:11" x14ac:dyDescent="0.35">
      <c r="B26" s="128">
        <v>13</v>
      </c>
      <c r="C26" s="134" t="s">
        <v>298</v>
      </c>
      <c r="D26" s="91">
        <v>45011.475466083328</v>
      </c>
      <c r="E26" s="91">
        <v>41717.670400833333</v>
      </c>
      <c r="F26" s="91">
        <v>39705.001902583339</v>
      </c>
      <c r="G26" s="91">
        <v>40694.660773249991</v>
      </c>
      <c r="H26" s="91">
        <v>3808.1221111333343</v>
      </c>
      <c r="I26" s="91">
        <v>3769.5568562833337</v>
      </c>
      <c r="J26" s="91">
        <v>3865.11098795</v>
      </c>
      <c r="K26" s="91">
        <v>4069.4660773250002</v>
      </c>
    </row>
    <row r="27" spans="2:11" x14ac:dyDescent="0.35">
      <c r="B27" s="128">
        <v>14</v>
      </c>
      <c r="C27" s="137" t="s">
        <v>299</v>
      </c>
      <c r="D27" s="91">
        <v>10013.646260469004</v>
      </c>
      <c r="E27" s="91">
        <v>6165.2094513023376</v>
      </c>
      <c r="F27" s="91">
        <v>3761.1940238231714</v>
      </c>
      <c r="G27" s="91">
        <v>701.02235073194436</v>
      </c>
      <c r="H27" s="91">
        <v>2615.7862353333335</v>
      </c>
      <c r="I27" s="91">
        <v>1811.8321500833335</v>
      </c>
      <c r="J27" s="91">
        <v>1809.1675803333335</v>
      </c>
      <c r="K27" s="91">
        <v>0</v>
      </c>
    </row>
    <row r="28" spans="2:11" x14ac:dyDescent="0.35">
      <c r="B28" s="128">
        <v>15</v>
      </c>
      <c r="C28" s="137" t="s">
        <v>300</v>
      </c>
      <c r="D28" s="91">
        <v>26.666666666666668</v>
      </c>
      <c r="E28" s="91">
        <v>16.666666666666668</v>
      </c>
      <c r="F28" s="91">
        <v>6.666666666666667</v>
      </c>
      <c r="G28" s="91">
        <v>0</v>
      </c>
      <c r="H28" s="91">
        <v>0</v>
      </c>
      <c r="I28" s="91">
        <v>0</v>
      </c>
      <c r="J28" s="91">
        <v>0</v>
      </c>
      <c r="K28" s="91">
        <v>0</v>
      </c>
    </row>
    <row r="29" spans="2:11" x14ac:dyDescent="0.35">
      <c r="B29" s="151">
        <v>16</v>
      </c>
      <c r="C29" s="157" t="s">
        <v>301</v>
      </c>
      <c r="D29" s="158"/>
      <c r="E29" s="158"/>
      <c r="F29" s="158"/>
      <c r="G29" s="158"/>
      <c r="H29" s="156">
        <v>9718.1961075139261</v>
      </c>
      <c r="I29" s="156">
        <v>8625.7794967882746</v>
      </c>
      <c r="J29" s="156">
        <v>8695.1190878423859</v>
      </c>
      <c r="K29" s="156">
        <v>7314.1491042205662</v>
      </c>
    </row>
    <row r="30" spans="2:11" ht="20.25" customHeight="1" x14ac:dyDescent="0.35">
      <c r="B30" s="468" t="s">
        <v>302</v>
      </c>
      <c r="C30" s="468"/>
      <c r="D30" s="468"/>
      <c r="E30" s="468"/>
      <c r="F30" s="468"/>
      <c r="G30" s="468"/>
      <c r="H30" s="468"/>
      <c r="I30" s="468"/>
      <c r="J30" s="468"/>
      <c r="K30" s="468"/>
    </row>
    <row r="31" spans="2:11" x14ac:dyDescent="0.35">
      <c r="B31" s="128">
        <v>17</v>
      </c>
      <c r="C31" s="137" t="s">
        <v>303</v>
      </c>
      <c r="D31" s="91">
        <v>0</v>
      </c>
      <c r="E31" s="91">
        <v>0</v>
      </c>
      <c r="F31" s="91">
        <v>0</v>
      </c>
      <c r="G31" s="91">
        <v>0</v>
      </c>
      <c r="H31" s="91">
        <v>0</v>
      </c>
      <c r="I31" s="91">
        <v>0</v>
      </c>
      <c r="J31" s="91">
        <v>0</v>
      </c>
      <c r="K31" s="91">
        <v>0</v>
      </c>
    </row>
    <row r="32" spans="2:11" x14ac:dyDescent="0.35">
      <c r="B32" s="128">
        <v>18</v>
      </c>
      <c r="C32" s="137" t="s">
        <v>304</v>
      </c>
      <c r="D32" s="91">
        <v>28014.767467283222</v>
      </c>
      <c r="E32" s="91">
        <v>18045.377841236983</v>
      </c>
      <c r="F32" s="91">
        <v>14165.340985177752</v>
      </c>
      <c r="G32" s="91">
        <v>11592.1108524749</v>
      </c>
      <c r="H32" s="91">
        <v>18871.940925474952</v>
      </c>
      <c r="I32" s="91">
        <v>11850.20841241016</v>
      </c>
      <c r="J32" s="91">
        <v>8247.9721589638757</v>
      </c>
      <c r="K32" s="91">
        <v>5796.6279065291174</v>
      </c>
    </row>
    <row r="33" spans="2:11" x14ac:dyDescent="0.35">
      <c r="B33" s="128">
        <v>19</v>
      </c>
      <c r="C33" s="136" t="s">
        <v>305</v>
      </c>
      <c r="D33" s="91">
        <v>199.83983706354994</v>
      </c>
      <c r="E33" s="91">
        <v>158.29739709425832</v>
      </c>
      <c r="F33" s="91">
        <v>141.35028893192501</v>
      </c>
      <c r="G33" s="91">
        <v>151.37980086825834</v>
      </c>
      <c r="H33" s="91">
        <v>199.83983706354994</v>
      </c>
      <c r="I33" s="91">
        <v>158.29739709425832</v>
      </c>
      <c r="J33" s="91">
        <v>141.35028893192501</v>
      </c>
      <c r="K33" s="91">
        <v>151.37980086825834</v>
      </c>
    </row>
    <row r="34" spans="2:11" ht="30" x14ac:dyDescent="0.35">
      <c r="B34" s="128" t="s">
        <v>195</v>
      </c>
      <c r="C34" s="137" t="s">
        <v>306</v>
      </c>
      <c r="D34" s="138"/>
      <c r="E34" s="138"/>
      <c r="F34" s="138"/>
      <c r="G34" s="138"/>
      <c r="H34" s="91">
        <v>0</v>
      </c>
      <c r="I34" s="91">
        <v>0</v>
      </c>
      <c r="J34" s="91">
        <v>0</v>
      </c>
      <c r="K34" s="91">
        <v>0</v>
      </c>
    </row>
    <row r="35" spans="2:11" x14ac:dyDescent="0.35">
      <c r="B35" s="128" t="s">
        <v>196</v>
      </c>
      <c r="C35" s="137" t="s">
        <v>307</v>
      </c>
      <c r="D35" s="138"/>
      <c r="E35" s="138"/>
      <c r="F35" s="138"/>
      <c r="G35" s="138"/>
      <c r="H35" s="91">
        <v>0</v>
      </c>
      <c r="I35" s="91">
        <v>0</v>
      </c>
      <c r="J35" s="91">
        <v>0</v>
      </c>
      <c r="K35" s="91">
        <v>0</v>
      </c>
    </row>
    <row r="36" spans="2:11" x14ac:dyDescent="0.35">
      <c r="B36" s="128">
        <v>20</v>
      </c>
      <c r="C36" s="129" t="s">
        <v>308</v>
      </c>
      <c r="D36" s="91">
        <v>28214.607304346773</v>
      </c>
      <c r="E36" s="91">
        <v>18203.675238331238</v>
      </c>
      <c r="F36" s="91">
        <v>14306.691274109675</v>
      </c>
      <c r="G36" s="91">
        <v>11743.490653343159</v>
      </c>
      <c r="H36" s="91">
        <v>19071.780762538499</v>
      </c>
      <c r="I36" s="91">
        <v>12008.505809504421</v>
      </c>
      <c r="J36" s="91">
        <v>8389.3224478957982</v>
      </c>
      <c r="K36" s="91">
        <v>5948.0077073973762</v>
      </c>
    </row>
    <row r="37" spans="2:11" x14ac:dyDescent="0.35">
      <c r="B37" s="128" t="s">
        <v>309</v>
      </c>
      <c r="C37" s="141" t="s">
        <v>310</v>
      </c>
      <c r="D37" s="91">
        <v>0</v>
      </c>
      <c r="E37" s="91">
        <v>0</v>
      </c>
      <c r="F37" s="91">
        <v>0</v>
      </c>
      <c r="G37" s="91">
        <v>0</v>
      </c>
      <c r="H37" s="91">
        <v>0</v>
      </c>
      <c r="I37" s="91">
        <v>0</v>
      </c>
      <c r="J37" s="91">
        <v>0</v>
      </c>
      <c r="K37" s="91">
        <v>0</v>
      </c>
    </row>
    <row r="38" spans="2:11" x14ac:dyDescent="0.35">
      <c r="B38" s="128" t="s">
        <v>311</v>
      </c>
      <c r="C38" s="141" t="s">
        <v>312</v>
      </c>
      <c r="D38" s="91">
        <v>0</v>
      </c>
      <c r="E38" s="91">
        <v>0</v>
      </c>
      <c r="F38" s="91">
        <v>0</v>
      </c>
      <c r="G38" s="91">
        <v>0</v>
      </c>
      <c r="H38" s="91">
        <v>0</v>
      </c>
      <c r="I38" s="91">
        <v>0</v>
      </c>
      <c r="J38" s="91">
        <v>0</v>
      </c>
      <c r="K38" s="91">
        <v>0</v>
      </c>
    </row>
    <row r="39" spans="2:11" x14ac:dyDescent="0.35">
      <c r="B39" s="151" t="s">
        <v>313</v>
      </c>
      <c r="C39" s="159" t="s">
        <v>314</v>
      </c>
      <c r="D39" s="156">
        <v>28214.607304346777</v>
      </c>
      <c r="E39" s="156">
        <v>18203.675238331238</v>
      </c>
      <c r="F39" s="156">
        <v>14306.691274109675</v>
      </c>
      <c r="G39" s="156">
        <v>11743.490653343159</v>
      </c>
      <c r="H39" s="156">
        <v>19071.780762538499</v>
      </c>
      <c r="I39" s="156">
        <v>12008.505809504421</v>
      </c>
      <c r="J39" s="156">
        <v>8389.3224478957982</v>
      </c>
      <c r="K39" s="156">
        <v>5948.0077073973762</v>
      </c>
    </row>
    <row r="40" spans="2:11" ht="15" customHeight="1" x14ac:dyDescent="0.35">
      <c r="B40" s="468" t="s">
        <v>315</v>
      </c>
      <c r="C40" s="468"/>
      <c r="D40" s="468"/>
      <c r="E40" s="468"/>
      <c r="F40" s="468"/>
      <c r="G40" s="468"/>
      <c r="H40" s="468"/>
      <c r="I40" s="468"/>
      <c r="J40" s="468"/>
      <c r="K40" s="468"/>
    </row>
    <row r="41" spans="2:11" x14ac:dyDescent="0.35">
      <c r="B41" s="128">
        <v>21</v>
      </c>
      <c r="C41" s="143" t="s">
        <v>316</v>
      </c>
      <c r="D41" s="139"/>
      <c r="E41" s="139"/>
      <c r="F41" s="139"/>
      <c r="G41" s="139"/>
      <c r="H41" s="91">
        <v>16546.857498729998</v>
      </c>
      <c r="I41" s="91">
        <v>18519.043441563332</v>
      </c>
      <c r="J41" s="91">
        <v>20141.562577416666</v>
      </c>
      <c r="K41" s="91">
        <v>19957.92068283333</v>
      </c>
    </row>
    <row r="42" spans="2:11" x14ac:dyDescent="0.35">
      <c r="B42" s="128">
        <v>22</v>
      </c>
      <c r="C42" s="144" t="s">
        <v>317</v>
      </c>
      <c r="D42" s="139"/>
      <c r="E42" s="139"/>
      <c r="F42" s="139"/>
      <c r="G42" s="139"/>
      <c r="H42" s="91">
        <v>3115.6309988653961</v>
      </c>
      <c r="I42" s="91">
        <v>2842.5268461839842</v>
      </c>
      <c r="J42" s="91">
        <v>2912.924360878927</v>
      </c>
      <c r="K42" s="91">
        <v>2362.2715731707131</v>
      </c>
    </row>
    <row r="43" spans="2:11" ht="15" thickBot="1" x14ac:dyDescent="0.4">
      <c r="B43" s="135">
        <v>23</v>
      </c>
      <c r="C43" s="145" t="s">
        <v>318</v>
      </c>
      <c r="D43" s="142"/>
      <c r="E43" s="142"/>
      <c r="F43" s="142"/>
      <c r="G43" s="142"/>
      <c r="H43" s="98">
        <v>6.8489612607618016</v>
      </c>
      <c r="I43" s="98">
        <v>8.3496262696728838</v>
      </c>
      <c r="J43" s="98">
        <v>8.9485082988115909</v>
      </c>
      <c r="K43" s="98">
        <v>9.2189257738511081</v>
      </c>
    </row>
    <row r="44" spans="2:11" x14ac:dyDescent="0.35">
      <c r="B44" s="69"/>
    </row>
    <row r="45" spans="2:11" x14ac:dyDescent="0.35">
      <c r="B45" s="69"/>
    </row>
    <row r="46" spans="2:11" x14ac:dyDescent="0.35">
      <c r="B46" s="69"/>
    </row>
    <row r="47" spans="2:11" x14ac:dyDescent="0.35">
      <c r="B47" s="69"/>
    </row>
  </sheetData>
  <sheetProtection algorithmName="SHA-512" hashValue="kGm5dGp6Q5NsP/5ANAuV3Zp/RO34xd00ptQ/J9X0jqSqm9TN8sIuCJPIpAfpfKx0DqC475o/3cgdgF2s3Z6abQ==" saltValue="ZS+phoHkPX9f0Ed3ibqnww=="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3551C300-7B0B-43B0-B561-A1EDC61D43A3}"/>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workbookViewId="0"/>
  </sheetViews>
  <sheetFormatPr defaultRowHeight="14.5" x14ac:dyDescent="0.35"/>
  <cols>
    <col min="1" max="1" width="4.453125" customWidth="1"/>
    <col min="2" max="2" width="6.81640625" customWidth="1"/>
    <col min="3" max="3" width="56" customWidth="1"/>
    <col min="4" max="8" width="21.1796875" customWidth="1"/>
  </cols>
  <sheetData>
    <row r="1" spans="2:9" ht="12.75" customHeight="1" x14ac:dyDescent="0.35"/>
    <row r="2" spans="2:9" x14ac:dyDescent="0.35">
      <c r="B2" s="175" t="s">
        <v>0</v>
      </c>
      <c r="C2" s="45"/>
      <c r="D2" s="45"/>
    </row>
    <row r="3" spans="2:9" x14ac:dyDescent="0.35">
      <c r="B3" s="1"/>
      <c r="C3" s="1"/>
      <c r="D3" s="1"/>
    </row>
    <row r="4" spans="2:9" ht="15.5" x14ac:dyDescent="0.35">
      <c r="B4" s="18" t="s">
        <v>379</v>
      </c>
      <c r="C4" s="2"/>
      <c r="D4" s="2"/>
    </row>
    <row r="5" spans="2:9" ht="2.15" customHeight="1" x14ac:dyDescent="0.35">
      <c r="B5" s="1"/>
      <c r="C5" s="1"/>
      <c r="D5" s="1"/>
    </row>
    <row r="6" spans="2:9" ht="2.15" customHeight="1" x14ac:dyDescent="0.35">
      <c r="B6" s="444"/>
      <c r="C6" s="444"/>
      <c r="D6" s="444"/>
    </row>
    <row r="7" spans="2:9" ht="2.15" customHeight="1" x14ac:dyDescent="0.35">
      <c r="B7" s="3"/>
      <c r="C7" s="4"/>
      <c r="D7" s="4"/>
    </row>
    <row r="8" spans="2:9" ht="15" thickBot="1" x14ac:dyDescent="0.4">
      <c r="B8" s="30"/>
      <c r="C8" s="474">
        <f>+Tartalom!B3</f>
        <v>45291</v>
      </c>
      <c r="D8" s="474"/>
      <c r="E8" s="474"/>
      <c r="F8" s="474"/>
      <c r="G8" s="474"/>
      <c r="H8" s="474"/>
    </row>
    <row r="9" spans="2:9" x14ac:dyDescent="0.35">
      <c r="B9" s="475" t="s">
        <v>380</v>
      </c>
      <c r="C9" s="475"/>
      <c r="D9" s="473" t="s">
        <v>381</v>
      </c>
      <c r="E9" s="473"/>
      <c r="F9" s="473"/>
      <c r="G9" s="473"/>
      <c r="H9" s="475" t="s">
        <v>382</v>
      </c>
    </row>
    <row r="10" spans="2:9" ht="15" thickBot="1" x14ac:dyDescent="0.4">
      <c r="B10" s="476"/>
      <c r="C10" s="476"/>
      <c r="D10" s="294" t="s">
        <v>383</v>
      </c>
      <c r="E10" s="294" t="s">
        <v>384</v>
      </c>
      <c r="F10" s="294" t="s">
        <v>385</v>
      </c>
      <c r="G10" s="294" t="s">
        <v>386</v>
      </c>
      <c r="H10" s="476"/>
    </row>
    <row r="11" spans="2:9" ht="15" customHeight="1" x14ac:dyDescent="0.35">
      <c r="B11" s="471" t="s">
        <v>387</v>
      </c>
      <c r="C11" s="471"/>
      <c r="D11" s="471"/>
      <c r="E11" s="471"/>
      <c r="F11" s="471"/>
      <c r="G11" s="471"/>
      <c r="H11" s="471"/>
    </row>
    <row r="12" spans="2:9" x14ac:dyDescent="0.35">
      <c r="B12" s="130">
        <v>1</v>
      </c>
      <c r="C12" s="66" t="s">
        <v>388</v>
      </c>
      <c r="D12" s="161">
        <v>0</v>
      </c>
      <c r="E12" s="161">
        <v>0</v>
      </c>
      <c r="F12" s="161">
        <v>0</v>
      </c>
      <c r="G12" s="161">
        <v>47775359067.062088</v>
      </c>
      <c r="H12" s="161">
        <v>47775359067.062088</v>
      </c>
      <c r="I12" s="38"/>
    </row>
    <row r="13" spans="2:9" x14ac:dyDescent="0.35">
      <c r="B13" s="130">
        <v>2</v>
      </c>
      <c r="C13" s="162" t="s">
        <v>389</v>
      </c>
      <c r="D13" s="161">
        <v>0</v>
      </c>
      <c r="E13" s="161">
        <v>0</v>
      </c>
      <c r="F13" s="161">
        <v>0</v>
      </c>
      <c r="G13" s="161">
        <v>47775359067.062088</v>
      </c>
      <c r="H13" s="161">
        <v>47775359067.062088</v>
      </c>
    </row>
    <row r="14" spans="2:9" x14ac:dyDescent="0.35">
      <c r="B14" s="130">
        <v>3</v>
      </c>
      <c r="C14" s="162" t="s">
        <v>390</v>
      </c>
      <c r="D14" s="197"/>
      <c r="E14" s="161">
        <v>0</v>
      </c>
      <c r="F14" s="161">
        <v>0</v>
      </c>
      <c r="G14" s="161">
        <v>0</v>
      </c>
      <c r="H14" s="161">
        <v>0</v>
      </c>
      <c r="I14" s="38"/>
    </row>
    <row r="15" spans="2:9" x14ac:dyDescent="0.35">
      <c r="B15" s="130">
        <v>4</v>
      </c>
      <c r="C15" s="66" t="s">
        <v>391</v>
      </c>
      <c r="D15" s="198"/>
      <c r="E15" s="161">
        <v>3945790380</v>
      </c>
      <c r="F15" s="161">
        <v>0</v>
      </c>
      <c r="G15" s="161">
        <v>0</v>
      </c>
      <c r="H15" s="161">
        <v>3653915249.0500002</v>
      </c>
    </row>
    <row r="16" spans="2:9" x14ac:dyDescent="0.35">
      <c r="B16" s="130">
        <v>5</v>
      </c>
      <c r="C16" s="162" t="s">
        <v>288</v>
      </c>
      <c r="D16" s="198"/>
      <c r="E16" s="161">
        <v>2054078141</v>
      </c>
      <c r="F16" s="161">
        <v>0</v>
      </c>
      <c r="G16" s="161">
        <v>0</v>
      </c>
      <c r="H16" s="161">
        <v>1951374233.9499998</v>
      </c>
    </row>
    <row r="17" spans="2:8" x14ac:dyDescent="0.35">
      <c r="B17" s="130">
        <v>6</v>
      </c>
      <c r="C17" s="162" t="s">
        <v>289</v>
      </c>
      <c r="D17" s="198"/>
      <c r="E17" s="161">
        <v>1891712239</v>
      </c>
      <c r="F17" s="161">
        <v>0</v>
      </c>
      <c r="G17" s="161">
        <v>0</v>
      </c>
      <c r="H17" s="161">
        <v>1702541015.1000001</v>
      </c>
    </row>
    <row r="18" spans="2:8" x14ac:dyDescent="0.35">
      <c r="B18" s="130">
        <v>7</v>
      </c>
      <c r="C18" s="66" t="s">
        <v>392</v>
      </c>
      <c r="D18" s="198"/>
      <c r="E18" s="161">
        <v>149841002220</v>
      </c>
      <c r="F18" s="161">
        <v>41669778416</v>
      </c>
      <c r="G18" s="161">
        <v>570026866650</v>
      </c>
      <c r="H18" s="161">
        <v>591402505335.5</v>
      </c>
    </row>
    <row r="19" spans="2:8" x14ac:dyDescent="0.35">
      <c r="B19" s="130">
        <v>8</v>
      </c>
      <c r="C19" s="162" t="s">
        <v>393</v>
      </c>
      <c r="D19" s="198"/>
      <c r="E19" s="161">
        <v>0</v>
      </c>
      <c r="F19" s="161">
        <v>0</v>
      </c>
      <c r="G19" s="161">
        <v>0</v>
      </c>
      <c r="H19" s="161">
        <v>0</v>
      </c>
    </row>
    <row r="20" spans="2:8" x14ac:dyDescent="0.35">
      <c r="B20" s="130">
        <v>9</v>
      </c>
      <c r="C20" s="162" t="s">
        <v>394</v>
      </c>
      <c r="D20" s="198"/>
      <c r="E20" s="161">
        <v>149841002220</v>
      </c>
      <c r="F20" s="161">
        <v>41669778416</v>
      </c>
      <c r="G20" s="161">
        <v>570026866650</v>
      </c>
      <c r="H20" s="161">
        <v>591402505335.5</v>
      </c>
    </row>
    <row r="21" spans="2:8" x14ac:dyDescent="0.35">
      <c r="B21" s="130">
        <v>10</v>
      </c>
      <c r="C21" s="66" t="s">
        <v>395</v>
      </c>
      <c r="D21" s="199"/>
      <c r="E21" s="161">
        <v>0</v>
      </c>
      <c r="F21" s="161">
        <v>0</v>
      </c>
      <c r="G21" s="161">
        <v>0</v>
      </c>
      <c r="H21" s="161">
        <v>0</v>
      </c>
    </row>
    <row r="22" spans="2:8" x14ac:dyDescent="0.35">
      <c r="B22" s="130">
        <v>11</v>
      </c>
      <c r="C22" s="66" t="s">
        <v>396</v>
      </c>
      <c r="D22" s="161">
        <v>0</v>
      </c>
      <c r="E22" s="161">
        <v>14617245886</v>
      </c>
      <c r="F22" s="161">
        <v>0</v>
      </c>
      <c r="G22" s="161">
        <v>13356674540.937866</v>
      </c>
      <c r="H22" s="161">
        <v>13356674540.937866</v>
      </c>
    </row>
    <row r="23" spans="2:8" x14ac:dyDescent="0.35">
      <c r="B23" s="130">
        <v>12</v>
      </c>
      <c r="C23" s="162" t="s">
        <v>397</v>
      </c>
      <c r="D23" s="161">
        <v>0</v>
      </c>
      <c r="E23" s="200"/>
      <c r="F23" s="201"/>
      <c r="G23" s="201"/>
      <c r="H23" s="202"/>
    </row>
    <row r="24" spans="2:8" ht="21.5" x14ac:dyDescent="0.35">
      <c r="B24" s="130">
        <v>13</v>
      </c>
      <c r="C24" s="163" t="s">
        <v>398</v>
      </c>
      <c r="D24" s="167"/>
      <c r="E24" s="161">
        <v>14617245886</v>
      </c>
      <c r="F24" s="161">
        <v>0</v>
      </c>
      <c r="G24" s="161">
        <v>13356674540.937866</v>
      </c>
      <c r="H24" s="161">
        <v>13356674540.937866</v>
      </c>
    </row>
    <row r="25" spans="2:8" x14ac:dyDescent="0.35">
      <c r="B25" s="153">
        <v>14</v>
      </c>
      <c r="C25" s="168" t="s">
        <v>399</v>
      </c>
      <c r="D25" s="170"/>
      <c r="E25" s="170"/>
      <c r="F25" s="170"/>
      <c r="G25" s="170"/>
      <c r="H25" s="169">
        <v>656188454192.54993</v>
      </c>
    </row>
    <row r="26" spans="2:8" x14ac:dyDescent="0.35">
      <c r="B26" s="472" t="s">
        <v>400</v>
      </c>
      <c r="C26" s="472"/>
      <c r="D26" s="472"/>
      <c r="E26" s="472"/>
      <c r="F26" s="472"/>
      <c r="G26" s="472"/>
      <c r="H26" s="472"/>
    </row>
    <row r="27" spans="2:8" x14ac:dyDescent="0.35">
      <c r="B27" s="130">
        <v>15</v>
      </c>
      <c r="C27" s="66" t="s">
        <v>285</v>
      </c>
      <c r="D27" s="197"/>
      <c r="E27" s="167"/>
      <c r="F27" s="167"/>
      <c r="G27" s="167"/>
      <c r="H27" s="161">
        <v>0</v>
      </c>
    </row>
    <row r="28" spans="2:8" x14ac:dyDescent="0.35">
      <c r="B28" s="130" t="s">
        <v>192</v>
      </c>
      <c r="C28" s="36" t="s">
        <v>401</v>
      </c>
      <c r="D28" s="198"/>
      <c r="E28" s="161">
        <v>0</v>
      </c>
      <c r="F28" s="161">
        <v>0</v>
      </c>
      <c r="G28" s="161">
        <v>0</v>
      </c>
      <c r="H28" s="161">
        <v>0</v>
      </c>
    </row>
    <row r="29" spans="2:8" x14ac:dyDescent="0.35">
      <c r="B29" s="130">
        <v>16</v>
      </c>
      <c r="C29" s="66" t="s">
        <v>402</v>
      </c>
      <c r="D29" s="198"/>
      <c r="E29" s="161">
        <v>0</v>
      </c>
      <c r="F29" s="161">
        <v>0</v>
      </c>
      <c r="G29" s="161">
        <v>0</v>
      </c>
      <c r="H29" s="161">
        <v>0</v>
      </c>
    </row>
    <row r="30" spans="2:8" x14ac:dyDescent="0.35">
      <c r="B30" s="130">
        <v>17</v>
      </c>
      <c r="C30" s="66" t="s">
        <v>403</v>
      </c>
      <c r="D30" s="198"/>
      <c r="E30" s="161">
        <v>186350724537</v>
      </c>
      <c r="F30" s="161">
        <v>99897835667</v>
      </c>
      <c r="G30" s="161">
        <v>310722001487</v>
      </c>
      <c r="H30" s="161">
        <v>376285508709.20001</v>
      </c>
    </row>
    <row r="31" spans="2:8" ht="27.75" customHeight="1" x14ac:dyDescent="0.35">
      <c r="B31" s="130">
        <v>18</v>
      </c>
      <c r="C31" s="163" t="s">
        <v>404</v>
      </c>
      <c r="D31" s="198"/>
      <c r="E31" s="161">
        <v>0</v>
      </c>
      <c r="F31" s="161">
        <v>0</v>
      </c>
      <c r="G31" s="161">
        <v>0</v>
      </c>
      <c r="H31" s="161">
        <v>0</v>
      </c>
    </row>
    <row r="32" spans="2:8" ht="39.75" customHeight="1" x14ac:dyDescent="0.35">
      <c r="B32" s="130">
        <v>19</v>
      </c>
      <c r="C32" s="163" t="s">
        <v>405</v>
      </c>
      <c r="D32" s="198"/>
      <c r="E32" s="161">
        <v>0</v>
      </c>
      <c r="F32" s="161">
        <v>0</v>
      </c>
      <c r="G32" s="161">
        <v>0</v>
      </c>
      <c r="H32" s="161">
        <v>0</v>
      </c>
    </row>
    <row r="33" spans="2:8" ht="51" customHeight="1" x14ac:dyDescent="0.35">
      <c r="B33" s="130">
        <v>20</v>
      </c>
      <c r="C33" s="163" t="s">
        <v>406</v>
      </c>
      <c r="D33" s="198"/>
      <c r="E33" s="161">
        <v>109826732468</v>
      </c>
      <c r="F33" s="161">
        <v>98858514603</v>
      </c>
      <c r="G33" s="161">
        <v>291819002692</v>
      </c>
      <c r="H33" s="161">
        <v>349210450175.29999</v>
      </c>
    </row>
    <row r="34" spans="2:8" ht="26.25" customHeight="1" x14ac:dyDescent="0.35">
      <c r="B34" s="130">
        <v>21</v>
      </c>
      <c r="C34" s="164" t="s">
        <v>407</v>
      </c>
      <c r="D34" s="198"/>
      <c r="E34" s="161">
        <v>2365490444</v>
      </c>
      <c r="F34" s="161">
        <v>9180733639</v>
      </c>
      <c r="G34" s="161">
        <v>15891628242</v>
      </c>
      <c r="H34" s="161">
        <v>16102670405.1</v>
      </c>
    </row>
    <row r="35" spans="2:8" x14ac:dyDescent="0.35">
      <c r="B35" s="130">
        <v>22</v>
      </c>
      <c r="C35" s="165" t="s">
        <v>408</v>
      </c>
      <c r="D35" s="198"/>
      <c r="E35" s="161">
        <v>0</v>
      </c>
      <c r="F35" s="161">
        <v>0</v>
      </c>
      <c r="G35" s="161">
        <v>0</v>
      </c>
      <c r="H35" s="161">
        <v>0</v>
      </c>
    </row>
    <row r="36" spans="2:8" ht="21.5" x14ac:dyDescent="0.35">
      <c r="B36" s="130">
        <v>23</v>
      </c>
      <c r="C36" s="166" t="s">
        <v>407</v>
      </c>
      <c r="D36" s="198"/>
      <c r="E36" s="161">
        <v>0</v>
      </c>
      <c r="F36" s="161">
        <v>0</v>
      </c>
      <c r="G36" s="161">
        <v>0</v>
      </c>
      <c r="H36" s="161">
        <v>0</v>
      </c>
    </row>
    <row r="37" spans="2:8" ht="30" x14ac:dyDescent="0.35">
      <c r="B37" s="130">
        <v>24</v>
      </c>
      <c r="C37" s="140" t="s">
        <v>409</v>
      </c>
      <c r="D37" s="198"/>
      <c r="E37" s="161">
        <v>76523992069</v>
      </c>
      <c r="F37" s="161">
        <v>1039321064</v>
      </c>
      <c r="G37" s="161">
        <v>18902998795</v>
      </c>
      <c r="H37" s="161">
        <v>27075058533.900002</v>
      </c>
    </row>
    <row r="38" spans="2:8" x14ac:dyDescent="0.35">
      <c r="B38" s="130">
        <v>25</v>
      </c>
      <c r="C38" s="66" t="s">
        <v>410</v>
      </c>
      <c r="D38" s="199"/>
      <c r="E38" s="161">
        <v>0</v>
      </c>
      <c r="F38" s="161">
        <v>0</v>
      </c>
      <c r="G38" s="161">
        <v>0</v>
      </c>
      <c r="H38" s="161">
        <v>0</v>
      </c>
    </row>
    <row r="39" spans="2:8" x14ac:dyDescent="0.35">
      <c r="B39" s="130">
        <v>26</v>
      </c>
      <c r="C39" s="66" t="s">
        <v>411</v>
      </c>
      <c r="D39" s="161">
        <v>0</v>
      </c>
      <c r="E39" s="161">
        <v>11461235730.504633</v>
      </c>
      <c r="F39" s="161">
        <v>1202740344</v>
      </c>
      <c r="G39" s="161">
        <v>144870447505</v>
      </c>
      <c r="H39" s="161">
        <v>152608068684.74286</v>
      </c>
    </row>
    <row r="40" spans="2:8" x14ac:dyDescent="0.35">
      <c r="B40" s="130">
        <v>27</v>
      </c>
      <c r="C40" s="171" t="s">
        <v>412</v>
      </c>
      <c r="D40" s="167"/>
      <c r="E40" s="167"/>
      <c r="F40" s="167"/>
      <c r="G40" s="161">
        <v>0</v>
      </c>
      <c r="H40" s="161">
        <v>0</v>
      </c>
    </row>
    <row r="41" spans="2:8" ht="21.5" x14ac:dyDescent="0.35">
      <c r="B41" s="130">
        <v>28</v>
      </c>
      <c r="C41" s="163" t="s">
        <v>413</v>
      </c>
      <c r="D41" s="167"/>
      <c r="E41" s="427">
        <v>0</v>
      </c>
      <c r="F41" s="427">
        <v>0</v>
      </c>
      <c r="G41" s="427">
        <v>0</v>
      </c>
      <c r="H41" s="161">
        <v>0</v>
      </c>
    </row>
    <row r="42" spans="2:8" x14ac:dyDescent="0.35">
      <c r="B42" s="130">
        <v>29</v>
      </c>
      <c r="C42" s="162" t="s">
        <v>414</v>
      </c>
      <c r="D42" s="167"/>
      <c r="E42" s="427">
        <v>519389397.33434916</v>
      </c>
      <c r="F42" s="427">
        <v>0</v>
      </c>
      <c r="G42" s="427">
        <v>0</v>
      </c>
      <c r="H42" s="161">
        <v>519389397.33434916</v>
      </c>
    </row>
    <row r="43" spans="2:8" x14ac:dyDescent="0.35">
      <c r="B43" s="130">
        <v>30</v>
      </c>
      <c r="C43" s="162" t="s">
        <v>415</v>
      </c>
      <c r="D43" s="167"/>
      <c r="E43" s="427">
        <v>1867125722.1702833</v>
      </c>
      <c r="F43" s="427">
        <v>0</v>
      </c>
      <c r="G43" s="427">
        <v>0</v>
      </c>
      <c r="H43" s="161">
        <v>93356286.108514175</v>
      </c>
    </row>
    <row r="44" spans="2:8" x14ac:dyDescent="0.35">
      <c r="B44" s="130">
        <v>31</v>
      </c>
      <c r="C44" s="162" t="s">
        <v>416</v>
      </c>
      <c r="D44" s="167"/>
      <c r="E44" s="161">
        <v>9074720611</v>
      </c>
      <c r="F44" s="161">
        <v>1202740344</v>
      </c>
      <c r="G44" s="161">
        <v>144870447505</v>
      </c>
      <c r="H44" s="161">
        <v>151995323001.29999</v>
      </c>
    </row>
    <row r="45" spans="2:8" x14ac:dyDescent="0.35">
      <c r="B45" s="130">
        <v>32</v>
      </c>
      <c r="C45" s="66" t="s">
        <v>417</v>
      </c>
      <c r="D45" s="167"/>
      <c r="E45" s="161">
        <v>52375952845</v>
      </c>
      <c r="F45" s="161">
        <v>0</v>
      </c>
      <c r="G45" s="161">
        <v>0</v>
      </c>
      <c r="H45" s="161">
        <v>2618797642.25</v>
      </c>
    </row>
    <row r="46" spans="2:8" x14ac:dyDescent="0.35">
      <c r="B46" s="130">
        <v>33</v>
      </c>
      <c r="C46" s="146" t="s">
        <v>418</v>
      </c>
      <c r="D46" s="167"/>
      <c r="E46" s="173"/>
      <c r="F46" s="173"/>
      <c r="G46" s="173"/>
      <c r="H46" s="147">
        <v>531512375036.19287</v>
      </c>
    </row>
    <row r="47" spans="2:8" ht="15" thickBot="1" x14ac:dyDescent="0.4">
      <c r="B47" s="160">
        <v>34</v>
      </c>
      <c r="C47" s="148" t="s">
        <v>419</v>
      </c>
      <c r="D47" s="172"/>
      <c r="E47" s="174"/>
      <c r="F47" s="174"/>
      <c r="G47" s="174"/>
      <c r="H47" s="149">
        <v>1.2345685350183377</v>
      </c>
    </row>
  </sheetData>
  <sheetProtection algorithmName="SHA-512" hashValue="6Y97bAuh44Emvh3dctbOS/9ab+cIbB46/dMCzXgGmdk/LCM6syOSWYQADKzzDkA+ykPYRW7zEuWZLfxhSCdJXA==" saltValue="6Iu8LVeIL1YKUq2d2K3tqQ=="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C2AADCD3-8BDB-4631-82CC-6F4DA993B5C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85" zoomScaleNormal="85" workbookViewId="0"/>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8" max="18" width="11.26953125" customWidth="1"/>
  </cols>
  <sheetData>
    <row r="1" spans="2:18" ht="12.75" customHeight="1" x14ac:dyDescent="0.35"/>
    <row r="2" spans="2:18" x14ac:dyDescent="0.35">
      <c r="B2" s="175" t="s">
        <v>0</v>
      </c>
      <c r="C2" s="45"/>
      <c r="D2" s="45"/>
    </row>
    <row r="3" spans="2:18" x14ac:dyDescent="0.35">
      <c r="B3" s="1"/>
      <c r="C3" s="1"/>
      <c r="D3" s="1"/>
    </row>
    <row r="4" spans="2:18" ht="15.5" x14ac:dyDescent="0.35">
      <c r="B4" s="18" t="s">
        <v>420</v>
      </c>
      <c r="C4" s="2"/>
      <c r="D4" s="2"/>
    </row>
    <row r="5" spans="2:18" ht="2.15" customHeight="1" x14ac:dyDescent="0.35">
      <c r="B5" s="1"/>
      <c r="C5" s="1"/>
      <c r="D5" s="1"/>
    </row>
    <row r="6" spans="2:18" ht="2.15" customHeight="1" x14ac:dyDescent="0.35">
      <c r="B6" s="444"/>
      <c r="C6" s="444"/>
      <c r="D6" s="444"/>
    </row>
    <row r="7" spans="2:18" ht="2.15" customHeight="1" x14ac:dyDescent="0.35">
      <c r="B7" s="3"/>
      <c r="C7" s="4"/>
      <c r="D7" s="4"/>
    </row>
    <row r="8" spans="2:18" ht="15" thickBot="1" x14ac:dyDescent="0.4">
      <c r="B8" s="30"/>
      <c r="C8" s="451">
        <f>+Tartalom!B3</f>
        <v>45291</v>
      </c>
      <c r="D8" s="451"/>
      <c r="E8" s="451"/>
      <c r="F8" s="451"/>
      <c r="G8" s="451"/>
      <c r="H8" s="451"/>
      <c r="I8" s="451"/>
      <c r="J8" s="451"/>
      <c r="K8" s="451"/>
      <c r="L8" s="451"/>
      <c r="M8" s="451"/>
      <c r="N8" s="451"/>
      <c r="O8" s="451"/>
      <c r="P8" s="451"/>
      <c r="Q8" s="451"/>
      <c r="R8" s="451"/>
    </row>
    <row r="9" spans="2:18" ht="32.25" customHeight="1" thickBot="1" x14ac:dyDescent="0.4">
      <c r="C9" s="484" t="s">
        <v>2</v>
      </c>
      <c r="D9" s="480" t="s">
        <v>421</v>
      </c>
      <c r="E9" s="480"/>
      <c r="F9" s="480"/>
      <c r="G9" s="480"/>
      <c r="H9" s="480"/>
      <c r="I9" s="480"/>
      <c r="J9" s="480" t="s">
        <v>422</v>
      </c>
      <c r="K9" s="480"/>
      <c r="L9" s="480"/>
      <c r="M9" s="480"/>
      <c r="N9" s="480"/>
      <c r="O9" s="480"/>
      <c r="P9" s="477" t="s">
        <v>423</v>
      </c>
      <c r="Q9" s="480" t="s">
        <v>424</v>
      </c>
      <c r="R9" s="480"/>
    </row>
    <row r="10" spans="2:18" ht="34.5" customHeight="1" thickBot="1" x14ac:dyDescent="0.4">
      <c r="C10" s="485"/>
      <c r="D10" s="481" t="s">
        <v>425</v>
      </c>
      <c r="E10" s="481"/>
      <c r="F10" s="482"/>
      <c r="G10" s="483" t="s">
        <v>269</v>
      </c>
      <c r="H10" s="481"/>
      <c r="I10" s="482"/>
      <c r="J10" s="483" t="s">
        <v>426</v>
      </c>
      <c r="K10" s="481"/>
      <c r="L10" s="482"/>
      <c r="M10" s="481" t="s">
        <v>427</v>
      </c>
      <c r="N10" s="481"/>
      <c r="O10" s="481"/>
      <c r="P10" s="478"/>
      <c r="Q10" s="477" t="s">
        <v>428</v>
      </c>
      <c r="R10" s="477" t="s">
        <v>429</v>
      </c>
    </row>
    <row r="11" spans="2:18" ht="15" customHeight="1" thickBot="1" x14ac:dyDescent="0.4">
      <c r="C11" s="486"/>
      <c r="D11" s="183"/>
      <c r="E11" s="187" t="s">
        <v>430</v>
      </c>
      <c r="F11" s="188" t="s">
        <v>431</v>
      </c>
      <c r="G11" s="192"/>
      <c r="H11" s="187" t="s">
        <v>431</v>
      </c>
      <c r="I11" s="188" t="s">
        <v>432</v>
      </c>
      <c r="J11" s="196"/>
      <c r="K11" s="187" t="s">
        <v>430</v>
      </c>
      <c r="L11" s="188" t="s">
        <v>431</v>
      </c>
      <c r="M11" s="187"/>
      <c r="N11" s="187" t="s">
        <v>431</v>
      </c>
      <c r="O11" s="187" t="s">
        <v>432</v>
      </c>
      <c r="P11" s="479"/>
      <c r="Q11" s="479"/>
      <c r="R11" s="479"/>
    </row>
    <row r="12" spans="2:18" x14ac:dyDescent="0.35">
      <c r="C12" s="181" t="s">
        <v>433</v>
      </c>
      <c r="D12" s="184">
        <v>604752.93490700005</v>
      </c>
      <c r="E12" s="184">
        <v>562769.68391799997</v>
      </c>
      <c r="F12" s="189">
        <v>41975.897721000001</v>
      </c>
      <c r="G12" s="193">
        <v>13380.265818</v>
      </c>
      <c r="H12" s="184">
        <v>0</v>
      </c>
      <c r="I12" s="189">
        <v>12901.440232000001</v>
      </c>
      <c r="J12" s="193">
        <v>-7614.4691599999996</v>
      </c>
      <c r="K12" s="184">
        <v>-4678.4521169999998</v>
      </c>
      <c r="L12" s="189">
        <v>-2935.1193320000002</v>
      </c>
      <c r="M12" s="184">
        <v>-6034.8610410000001</v>
      </c>
      <c r="N12" s="184">
        <v>0</v>
      </c>
      <c r="O12" s="184">
        <v>-5652.3805910000001</v>
      </c>
      <c r="P12" s="184">
        <v>0</v>
      </c>
      <c r="Q12" s="184">
        <v>324901.07708000002</v>
      </c>
      <c r="R12" s="184">
        <v>6120.446723</v>
      </c>
    </row>
    <row r="13" spans="2:18" x14ac:dyDescent="0.35">
      <c r="C13" s="176" t="s">
        <v>434</v>
      </c>
      <c r="D13" s="185">
        <v>0</v>
      </c>
      <c r="E13" s="185">
        <v>0</v>
      </c>
      <c r="F13" s="190">
        <v>0</v>
      </c>
      <c r="G13" s="194">
        <v>0</v>
      </c>
      <c r="H13" s="185">
        <v>0</v>
      </c>
      <c r="I13" s="190">
        <v>0</v>
      </c>
      <c r="J13" s="194">
        <v>0</v>
      </c>
      <c r="K13" s="185">
        <v>0</v>
      </c>
      <c r="L13" s="190">
        <v>0</v>
      </c>
      <c r="M13" s="185">
        <v>0</v>
      </c>
      <c r="N13" s="185">
        <v>0</v>
      </c>
      <c r="O13" s="185">
        <v>0</v>
      </c>
      <c r="P13" s="185">
        <v>0</v>
      </c>
      <c r="Q13" s="185">
        <v>0</v>
      </c>
      <c r="R13" s="185">
        <v>0</v>
      </c>
    </row>
    <row r="14" spans="2:18" x14ac:dyDescent="0.35">
      <c r="C14" s="176" t="s">
        <v>435</v>
      </c>
      <c r="D14" s="185">
        <v>2713.6162039999999</v>
      </c>
      <c r="E14" s="185">
        <v>2707.2906589999998</v>
      </c>
      <c r="F14" s="190">
        <v>6.325545</v>
      </c>
      <c r="G14" s="194">
        <v>0</v>
      </c>
      <c r="H14" s="185">
        <v>0</v>
      </c>
      <c r="I14" s="190">
        <v>0</v>
      </c>
      <c r="J14" s="194">
        <v>-47.155206</v>
      </c>
      <c r="K14" s="185">
        <v>-46.746743000000002</v>
      </c>
      <c r="L14" s="190">
        <v>-0.40846300000000002</v>
      </c>
      <c r="M14" s="185">
        <v>0</v>
      </c>
      <c r="N14" s="185">
        <v>0</v>
      </c>
      <c r="O14" s="185">
        <v>0</v>
      </c>
      <c r="P14" s="185">
        <v>0</v>
      </c>
      <c r="Q14" s="185">
        <v>1398.241192</v>
      </c>
      <c r="R14" s="185">
        <v>0</v>
      </c>
    </row>
    <row r="15" spans="2:18" x14ac:dyDescent="0.35">
      <c r="C15" s="176" t="s">
        <v>436</v>
      </c>
      <c r="D15" s="185">
        <v>95290.247797999997</v>
      </c>
      <c r="E15" s="185">
        <v>95278.222070000003</v>
      </c>
      <c r="F15" s="190">
        <v>12.025728000000001</v>
      </c>
      <c r="G15" s="194">
        <v>0</v>
      </c>
      <c r="H15" s="185">
        <v>0</v>
      </c>
      <c r="I15" s="190">
        <v>0</v>
      </c>
      <c r="J15" s="194">
        <v>-146.53718699999999</v>
      </c>
      <c r="K15" s="185">
        <v>-145.98964899999999</v>
      </c>
      <c r="L15" s="190">
        <v>-0.54753799999999997</v>
      </c>
      <c r="M15" s="185">
        <v>0</v>
      </c>
      <c r="N15" s="185">
        <v>0</v>
      </c>
      <c r="O15" s="185">
        <v>0</v>
      </c>
      <c r="P15" s="185">
        <v>0</v>
      </c>
      <c r="Q15" s="185">
        <v>0</v>
      </c>
      <c r="R15" s="185">
        <v>0</v>
      </c>
    </row>
    <row r="16" spans="2:18" x14ac:dyDescent="0.35">
      <c r="C16" s="176" t="s">
        <v>437</v>
      </c>
      <c r="D16" s="185">
        <v>1325.5043290000001</v>
      </c>
      <c r="E16" s="185">
        <v>1322.6161950000001</v>
      </c>
      <c r="F16" s="190">
        <v>2.888134</v>
      </c>
      <c r="G16" s="194">
        <v>4.6283890000000003</v>
      </c>
      <c r="H16" s="185">
        <v>0</v>
      </c>
      <c r="I16" s="190">
        <v>4.6283890000000003</v>
      </c>
      <c r="J16" s="194">
        <v>-2.128914</v>
      </c>
      <c r="K16" s="185">
        <v>-1.7295879999999999</v>
      </c>
      <c r="L16" s="190">
        <v>-0.39932600000000001</v>
      </c>
      <c r="M16" s="185">
        <v>-2.5061960000000001</v>
      </c>
      <c r="N16" s="185">
        <v>0</v>
      </c>
      <c r="O16" s="185">
        <v>-2.5061960000000001</v>
      </c>
      <c r="P16" s="185">
        <v>0</v>
      </c>
      <c r="Q16" s="185">
        <v>238.145106</v>
      </c>
      <c r="R16" s="185">
        <v>1.313923</v>
      </c>
    </row>
    <row r="17" spans="3:18" x14ac:dyDescent="0.35">
      <c r="C17" s="176" t="s">
        <v>438</v>
      </c>
      <c r="D17" s="185">
        <v>386547.03009800002</v>
      </c>
      <c r="E17" s="185">
        <v>361492.24642799998</v>
      </c>
      <c r="F17" s="190">
        <v>25053.040798000002</v>
      </c>
      <c r="G17" s="194">
        <v>9582.6752109999998</v>
      </c>
      <c r="H17" s="185">
        <v>0</v>
      </c>
      <c r="I17" s="190">
        <v>9490.9098419999991</v>
      </c>
      <c r="J17" s="194">
        <v>-5622.70075</v>
      </c>
      <c r="K17" s="185">
        <v>-3923.5030980000001</v>
      </c>
      <c r="L17" s="190">
        <v>-1698.7966739999999</v>
      </c>
      <c r="M17" s="185">
        <v>-4237.1826110000002</v>
      </c>
      <c r="N17" s="185">
        <v>0</v>
      </c>
      <c r="O17" s="185">
        <v>-4172.1267740000003</v>
      </c>
      <c r="P17" s="185">
        <v>0</v>
      </c>
      <c r="Q17" s="185">
        <v>237966.23857399999</v>
      </c>
      <c r="R17" s="185">
        <v>4514.2480939999996</v>
      </c>
    </row>
    <row r="18" spans="3:18" x14ac:dyDescent="0.35">
      <c r="C18" s="179" t="s">
        <v>439</v>
      </c>
      <c r="D18" s="185">
        <v>338213.10541700001</v>
      </c>
      <c r="E18" s="185">
        <v>313313.68048600003</v>
      </c>
      <c r="F18" s="190">
        <v>24895.682058999999</v>
      </c>
      <c r="G18" s="194">
        <v>9350.2702389999995</v>
      </c>
      <c r="H18" s="185">
        <v>0</v>
      </c>
      <c r="I18" s="190">
        <v>9258.5048700000007</v>
      </c>
      <c r="J18" s="194">
        <v>-4680.3794230000003</v>
      </c>
      <c r="K18" s="185">
        <v>-2991.666827</v>
      </c>
      <c r="L18" s="190">
        <v>-1687.311618</v>
      </c>
      <c r="M18" s="185">
        <v>-4130.5196050000004</v>
      </c>
      <c r="N18" s="185">
        <v>0</v>
      </c>
      <c r="O18" s="185">
        <v>-4066.4637680000001</v>
      </c>
      <c r="P18" s="185">
        <v>0</v>
      </c>
      <c r="Q18" s="185">
        <v>223735.01550000001</v>
      </c>
      <c r="R18" s="185">
        <v>4399.6533760000002</v>
      </c>
    </row>
    <row r="19" spans="3:18" x14ac:dyDescent="0.35">
      <c r="C19" s="176" t="s">
        <v>440</v>
      </c>
      <c r="D19" s="185">
        <v>118875.53647799999</v>
      </c>
      <c r="E19" s="185">
        <v>101970.30856600001</v>
      </c>
      <c r="F19" s="190">
        <v>16901.617515999998</v>
      </c>
      <c r="G19" s="194">
        <v>3791.9622180000001</v>
      </c>
      <c r="H19" s="185">
        <v>0</v>
      </c>
      <c r="I19" s="190">
        <v>3404.9020009999999</v>
      </c>
      <c r="J19" s="194">
        <v>-1794.947103</v>
      </c>
      <c r="K19" s="185">
        <v>-559.48303899999996</v>
      </c>
      <c r="L19" s="190">
        <v>-1234.9673310000001</v>
      </c>
      <c r="M19" s="185">
        <v>-1795.1722339999999</v>
      </c>
      <c r="N19" s="185">
        <v>0</v>
      </c>
      <c r="O19" s="185">
        <v>-1476.747621</v>
      </c>
      <c r="P19" s="185">
        <v>0</v>
      </c>
      <c r="Q19" s="185">
        <v>85299.452208000002</v>
      </c>
      <c r="R19" s="185">
        <v>1604.8847060000001</v>
      </c>
    </row>
    <row r="20" spans="3:18" ht="21" x14ac:dyDescent="0.35">
      <c r="C20" s="182" t="s">
        <v>441</v>
      </c>
      <c r="D20" s="185">
        <v>214884.78174000001</v>
      </c>
      <c r="E20" s="185">
        <v>214884.78174000001</v>
      </c>
      <c r="F20" s="190">
        <v>0</v>
      </c>
      <c r="G20" s="194">
        <v>0</v>
      </c>
      <c r="H20" s="185">
        <v>0</v>
      </c>
      <c r="I20" s="190">
        <v>0</v>
      </c>
      <c r="J20" s="194">
        <v>-693.80648399999995</v>
      </c>
      <c r="K20" s="185">
        <v>-693.80648399999995</v>
      </c>
      <c r="L20" s="190">
        <v>0</v>
      </c>
      <c r="M20" s="185">
        <v>0</v>
      </c>
      <c r="N20" s="185">
        <v>0</v>
      </c>
      <c r="O20" s="185">
        <v>0</v>
      </c>
      <c r="P20" s="185">
        <v>0</v>
      </c>
      <c r="Q20" s="185">
        <v>0</v>
      </c>
      <c r="R20" s="185">
        <v>0</v>
      </c>
    </row>
    <row r="21" spans="3:18" x14ac:dyDescent="0.35">
      <c r="C21" s="176" t="s">
        <v>434</v>
      </c>
      <c r="D21" s="185">
        <v>0</v>
      </c>
      <c r="E21" s="185">
        <v>0</v>
      </c>
      <c r="F21" s="190">
        <v>0</v>
      </c>
      <c r="G21" s="194">
        <v>0</v>
      </c>
      <c r="H21" s="185">
        <v>0</v>
      </c>
      <c r="I21" s="190">
        <v>0</v>
      </c>
      <c r="J21" s="194">
        <v>0</v>
      </c>
      <c r="K21" s="185">
        <v>0</v>
      </c>
      <c r="L21" s="190">
        <v>0</v>
      </c>
      <c r="M21" s="185">
        <v>0</v>
      </c>
      <c r="N21" s="185">
        <v>0</v>
      </c>
      <c r="O21" s="185">
        <v>0</v>
      </c>
      <c r="P21" s="185">
        <v>0</v>
      </c>
      <c r="Q21" s="185">
        <v>0</v>
      </c>
      <c r="R21" s="185">
        <v>0</v>
      </c>
    </row>
    <row r="22" spans="3:18" x14ac:dyDescent="0.35">
      <c r="C22" s="176" t="s">
        <v>435</v>
      </c>
      <c r="D22" s="185">
        <v>89469.771817000001</v>
      </c>
      <c r="E22" s="185">
        <v>89469.771817000001</v>
      </c>
      <c r="F22" s="190">
        <v>0</v>
      </c>
      <c r="G22" s="194">
        <v>0</v>
      </c>
      <c r="H22" s="185">
        <v>0</v>
      </c>
      <c r="I22" s="190">
        <v>0</v>
      </c>
      <c r="J22" s="194">
        <v>-558.301198</v>
      </c>
      <c r="K22" s="185">
        <v>-558.301198</v>
      </c>
      <c r="L22" s="190">
        <v>0</v>
      </c>
      <c r="M22" s="185">
        <v>0</v>
      </c>
      <c r="N22" s="185">
        <v>0</v>
      </c>
      <c r="O22" s="185">
        <v>0</v>
      </c>
      <c r="P22" s="185">
        <v>0</v>
      </c>
      <c r="Q22" s="185">
        <v>0</v>
      </c>
      <c r="R22" s="185">
        <v>0</v>
      </c>
    </row>
    <row r="23" spans="3:18" x14ac:dyDescent="0.35">
      <c r="C23" s="176" t="s">
        <v>436</v>
      </c>
      <c r="D23" s="185">
        <v>125415.00992300001</v>
      </c>
      <c r="E23" s="185">
        <v>125415.00992300001</v>
      </c>
      <c r="F23" s="190">
        <v>0</v>
      </c>
      <c r="G23" s="194">
        <v>0</v>
      </c>
      <c r="H23" s="185">
        <v>0</v>
      </c>
      <c r="I23" s="190">
        <v>0</v>
      </c>
      <c r="J23" s="194">
        <v>-135.50528600000001</v>
      </c>
      <c r="K23" s="185">
        <v>-135.50528600000001</v>
      </c>
      <c r="L23" s="190">
        <v>0</v>
      </c>
      <c r="M23" s="185">
        <v>0</v>
      </c>
      <c r="N23" s="185">
        <v>0</v>
      </c>
      <c r="O23" s="185">
        <v>0</v>
      </c>
      <c r="P23" s="185">
        <v>0</v>
      </c>
      <c r="Q23" s="185">
        <v>0</v>
      </c>
      <c r="R23" s="185">
        <v>0</v>
      </c>
    </row>
    <row r="24" spans="3:18" x14ac:dyDescent="0.35">
      <c r="C24" s="176" t="s">
        <v>437</v>
      </c>
      <c r="D24" s="185">
        <v>0</v>
      </c>
      <c r="E24" s="185">
        <v>0</v>
      </c>
      <c r="F24" s="190">
        <v>0</v>
      </c>
      <c r="G24" s="194">
        <v>0</v>
      </c>
      <c r="H24" s="185">
        <v>0</v>
      </c>
      <c r="I24" s="190">
        <v>0</v>
      </c>
      <c r="J24" s="194">
        <v>0</v>
      </c>
      <c r="K24" s="185">
        <v>0</v>
      </c>
      <c r="L24" s="190">
        <v>0</v>
      </c>
      <c r="M24" s="185">
        <v>0</v>
      </c>
      <c r="N24" s="185">
        <v>0</v>
      </c>
      <c r="O24" s="185">
        <v>0</v>
      </c>
      <c r="P24" s="185">
        <v>0</v>
      </c>
      <c r="Q24" s="185">
        <v>0</v>
      </c>
      <c r="R24" s="185">
        <v>0</v>
      </c>
    </row>
    <row r="25" spans="3:18" x14ac:dyDescent="0.35">
      <c r="C25" s="176" t="s">
        <v>438</v>
      </c>
      <c r="D25" s="185">
        <v>0</v>
      </c>
      <c r="E25" s="185">
        <v>0</v>
      </c>
      <c r="F25" s="190">
        <v>0</v>
      </c>
      <c r="G25" s="194">
        <v>0</v>
      </c>
      <c r="H25" s="185">
        <v>0</v>
      </c>
      <c r="I25" s="190">
        <v>0</v>
      </c>
      <c r="J25" s="194">
        <v>0</v>
      </c>
      <c r="K25" s="185">
        <v>0</v>
      </c>
      <c r="L25" s="190">
        <v>0</v>
      </c>
      <c r="M25" s="185">
        <v>0</v>
      </c>
      <c r="N25" s="185">
        <v>0</v>
      </c>
      <c r="O25" s="185">
        <v>0</v>
      </c>
      <c r="P25" s="185">
        <v>0</v>
      </c>
      <c r="Q25" s="185">
        <v>0</v>
      </c>
      <c r="R25" s="185">
        <v>0</v>
      </c>
    </row>
    <row r="26" spans="3:18" x14ac:dyDescent="0.35">
      <c r="C26" s="182" t="s">
        <v>221</v>
      </c>
      <c r="D26" s="185">
        <v>52970.797753999999</v>
      </c>
      <c r="E26" s="185">
        <v>52470.052214000003</v>
      </c>
      <c r="F26" s="190">
        <v>490.776162</v>
      </c>
      <c r="G26" s="194">
        <v>0</v>
      </c>
      <c r="H26" s="185">
        <v>0</v>
      </c>
      <c r="I26" s="190">
        <v>0</v>
      </c>
      <c r="J26" s="194">
        <v>-892.78106200000002</v>
      </c>
      <c r="K26" s="185">
        <v>-870.71304299999997</v>
      </c>
      <c r="L26" s="190">
        <v>-22.068019</v>
      </c>
      <c r="M26" s="185">
        <v>0</v>
      </c>
      <c r="N26" s="185">
        <v>0</v>
      </c>
      <c r="O26" s="185">
        <v>0</v>
      </c>
      <c r="P26" s="205"/>
      <c r="Q26" s="185">
        <v>9.0293999999999999E-2</v>
      </c>
      <c r="R26" s="185">
        <v>0</v>
      </c>
    </row>
    <row r="27" spans="3:18" x14ac:dyDescent="0.35">
      <c r="C27" s="176" t="s">
        <v>434</v>
      </c>
      <c r="D27" s="185">
        <v>0</v>
      </c>
      <c r="E27" s="185">
        <v>0</v>
      </c>
      <c r="F27" s="190">
        <v>0</v>
      </c>
      <c r="G27" s="194">
        <v>0</v>
      </c>
      <c r="H27" s="185">
        <v>0</v>
      </c>
      <c r="I27" s="190">
        <v>0</v>
      </c>
      <c r="J27" s="194">
        <v>0</v>
      </c>
      <c r="K27" s="185">
        <v>0</v>
      </c>
      <c r="L27" s="190">
        <v>0</v>
      </c>
      <c r="M27" s="185">
        <v>0</v>
      </c>
      <c r="N27" s="185">
        <v>0</v>
      </c>
      <c r="O27" s="185">
        <v>0</v>
      </c>
      <c r="P27" s="205"/>
      <c r="Q27" s="185">
        <v>0</v>
      </c>
      <c r="R27" s="185">
        <v>0</v>
      </c>
    </row>
    <row r="28" spans="3:18" x14ac:dyDescent="0.35">
      <c r="C28" s="176" t="s">
        <v>435</v>
      </c>
      <c r="D28" s="185">
        <v>0</v>
      </c>
      <c r="E28" s="185">
        <v>0</v>
      </c>
      <c r="F28" s="190">
        <v>0</v>
      </c>
      <c r="G28" s="194">
        <v>0</v>
      </c>
      <c r="H28" s="185">
        <v>0</v>
      </c>
      <c r="I28" s="190">
        <v>0</v>
      </c>
      <c r="J28" s="194">
        <v>0</v>
      </c>
      <c r="K28" s="185">
        <v>0</v>
      </c>
      <c r="L28" s="190">
        <v>0</v>
      </c>
      <c r="M28" s="185">
        <v>0</v>
      </c>
      <c r="N28" s="185">
        <v>0</v>
      </c>
      <c r="O28" s="185">
        <v>0</v>
      </c>
      <c r="P28" s="205"/>
      <c r="Q28" s="185">
        <v>0</v>
      </c>
      <c r="R28" s="185">
        <v>0</v>
      </c>
    </row>
    <row r="29" spans="3:18" x14ac:dyDescent="0.35">
      <c r="C29" s="176" t="s">
        <v>436</v>
      </c>
      <c r="D29" s="185">
        <v>0</v>
      </c>
      <c r="E29" s="185">
        <v>0</v>
      </c>
      <c r="F29" s="190">
        <v>0</v>
      </c>
      <c r="G29" s="194">
        <v>0</v>
      </c>
      <c r="H29" s="185">
        <v>0</v>
      </c>
      <c r="I29" s="190">
        <v>0</v>
      </c>
      <c r="J29" s="194">
        <v>0</v>
      </c>
      <c r="K29" s="185">
        <v>0</v>
      </c>
      <c r="L29" s="190">
        <v>0</v>
      </c>
      <c r="M29" s="185">
        <v>0</v>
      </c>
      <c r="N29" s="185">
        <v>0</v>
      </c>
      <c r="O29" s="185">
        <v>0</v>
      </c>
      <c r="P29" s="205"/>
      <c r="Q29" s="185">
        <v>0</v>
      </c>
      <c r="R29" s="185">
        <v>0</v>
      </c>
    </row>
    <row r="30" spans="3:18" x14ac:dyDescent="0.35">
      <c r="C30" s="176" t="s">
        <v>437</v>
      </c>
      <c r="D30" s="185">
        <v>9.9693780000000007</v>
      </c>
      <c r="E30" s="185">
        <v>0</v>
      </c>
      <c r="F30" s="190">
        <v>0</v>
      </c>
      <c r="G30" s="194">
        <v>0</v>
      </c>
      <c r="H30" s="185">
        <v>0</v>
      </c>
      <c r="I30" s="190">
        <v>0</v>
      </c>
      <c r="J30" s="194">
        <v>0</v>
      </c>
      <c r="K30" s="185">
        <v>0</v>
      </c>
      <c r="L30" s="190">
        <v>0</v>
      </c>
      <c r="M30" s="185">
        <v>0</v>
      </c>
      <c r="N30" s="185">
        <v>0</v>
      </c>
      <c r="O30" s="185">
        <v>0</v>
      </c>
      <c r="P30" s="205"/>
      <c r="Q30" s="185">
        <v>0</v>
      </c>
      <c r="R30" s="185">
        <v>0</v>
      </c>
    </row>
    <row r="31" spans="3:18" x14ac:dyDescent="0.35">
      <c r="C31" s="176" t="s">
        <v>438</v>
      </c>
      <c r="D31" s="185">
        <v>52381.742827000002</v>
      </c>
      <c r="E31" s="185">
        <v>51890.966665</v>
      </c>
      <c r="F31" s="190">
        <v>490.776162</v>
      </c>
      <c r="G31" s="194">
        <v>0</v>
      </c>
      <c r="H31" s="185">
        <v>0</v>
      </c>
      <c r="I31" s="190">
        <v>0</v>
      </c>
      <c r="J31" s="194">
        <v>-883.05649500000004</v>
      </c>
      <c r="K31" s="185">
        <v>-860.98847599999999</v>
      </c>
      <c r="L31" s="190">
        <v>-22.068019</v>
      </c>
      <c r="M31" s="185">
        <v>0</v>
      </c>
      <c r="N31" s="185">
        <v>0</v>
      </c>
      <c r="O31" s="185">
        <v>0</v>
      </c>
      <c r="P31" s="205"/>
      <c r="Q31" s="185">
        <v>9.0293999999999999E-2</v>
      </c>
      <c r="R31" s="185">
        <v>0</v>
      </c>
    </row>
    <row r="32" spans="3:18" x14ac:dyDescent="0.35">
      <c r="C32" s="176" t="s">
        <v>440</v>
      </c>
      <c r="D32" s="185">
        <v>579.08554900000001</v>
      </c>
      <c r="E32" s="185">
        <v>580.08554900000001</v>
      </c>
      <c r="F32" s="190">
        <v>0</v>
      </c>
      <c r="G32" s="194">
        <v>0</v>
      </c>
      <c r="H32" s="185">
        <v>0</v>
      </c>
      <c r="I32" s="190">
        <v>0</v>
      </c>
      <c r="J32" s="194">
        <v>-9.7245670000000004</v>
      </c>
      <c r="K32" s="185">
        <v>-9.7245670000000004</v>
      </c>
      <c r="L32" s="190">
        <v>0</v>
      </c>
      <c r="M32" s="185">
        <v>0</v>
      </c>
      <c r="N32" s="185">
        <v>0</v>
      </c>
      <c r="O32" s="185">
        <v>0</v>
      </c>
      <c r="P32" s="205"/>
      <c r="Q32" s="185">
        <v>0</v>
      </c>
      <c r="R32" s="185">
        <v>0</v>
      </c>
    </row>
    <row r="33" spans="3:18" ht="15" thickBot="1" x14ac:dyDescent="0.4">
      <c r="C33" s="177" t="s">
        <v>15</v>
      </c>
      <c r="D33" s="186">
        <v>872608.51440099999</v>
      </c>
      <c r="E33" s="186">
        <v>830125.517872</v>
      </c>
      <c r="F33" s="191">
        <v>42466.673883000003</v>
      </c>
      <c r="G33" s="195">
        <v>13380.265818</v>
      </c>
      <c r="H33" s="186">
        <v>0</v>
      </c>
      <c r="I33" s="191">
        <v>12901.440232000001</v>
      </c>
      <c r="J33" s="195">
        <v>-9202.3949269999994</v>
      </c>
      <c r="K33" s="186">
        <v>-6244.3098650000002</v>
      </c>
      <c r="L33" s="191">
        <v>-2957.187351</v>
      </c>
      <c r="M33" s="186">
        <v>-6034.8610410000001</v>
      </c>
      <c r="N33" s="186">
        <v>0</v>
      </c>
      <c r="O33" s="186">
        <v>-5652.3805910000001</v>
      </c>
      <c r="P33" s="186">
        <v>0</v>
      </c>
      <c r="Q33" s="186">
        <v>324902.16737400001</v>
      </c>
      <c r="R33" s="186">
        <v>6120.446723</v>
      </c>
    </row>
  </sheetData>
  <sheetProtection algorithmName="SHA-512" hashValue="DhVQMo6Uy+PMJxMITQwbUhT5M3S6haq758LVWJZSTtu/tzHB8XDBpyJj9/0v+s/tfdDSmtJbGzE2S0+OOfUgYw==" saltValue="nQI0Jmf0FDYQlKzaNeZARA=="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8D89E460-887C-48D7-B13A-1BCF59EE7929}"/>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heetViews>
  <sheetFormatPr defaultRowHeight="14.5" x14ac:dyDescent="0.35"/>
  <cols>
    <col min="1" max="2" width="4.453125" customWidth="1"/>
    <col min="3" max="3" width="44" customWidth="1"/>
    <col min="4" max="9" width="13.7265625" customWidth="1"/>
  </cols>
  <sheetData>
    <row r="1" spans="2:9" ht="12.75" customHeight="1" x14ac:dyDescent="0.35"/>
    <row r="2" spans="2:9" x14ac:dyDescent="0.35">
      <c r="B2" s="175" t="s">
        <v>0</v>
      </c>
      <c r="C2" s="99"/>
      <c r="D2" s="99"/>
      <c r="E2" s="99"/>
      <c r="G2" s="45"/>
      <c r="H2" s="45"/>
    </row>
    <row r="3" spans="2:9" x14ac:dyDescent="0.35">
      <c r="B3" s="1"/>
      <c r="C3" s="1"/>
      <c r="D3" s="1"/>
      <c r="E3" s="1"/>
      <c r="G3" s="1"/>
      <c r="H3" s="1"/>
    </row>
    <row r="4" spans="2:9" ht="15.5" x14ac:dyDescent="0.35">
      <c r="B4" s="18" t="s">
        <v>442</v>
      </c>
      <c r="C4" s="2"/>
      <c r="D4" s="2"/>
      <c r="E4" s="2"/>
      <c r="G4" s="2"/>
      <c r="H4" s="2"/>
    </row>
    <row r="5" spans="2:9" ht="2.15" customHeight="1" x14ac:dyDescent="0.35">
      <c r="B5" s="1"/>
      <c r="C5" s="1"/>
      <c r="D5" s="1"/>
      <c r="E5" s="1"/>
      <c r="G5" s="1"/>
      <c r="H5" s="1"/>
    </row>
    <row r="6" spans="2:9" ht="2.15" customHeight="1" x14ac:dyDescent="0.35">
      <c r="B6" s="444"/>
      <c r="C6" s="444"/>
      <c r="D6" s="444"/>
      <c r="E6" s="444"/>
      <c r="F6" s="444"/>
      <c r="G6" s="444"/>
      <c r="H6" s="444"/>
      <c r="I6" s="444"/>
    </row>
    <row r="7" spans="2:9" ht="2.15" customHeight="1" x14ac:dyDescent="0.35">
      <c r="B7" s="3"/>
      <c r="C7" s="4"/>
      <c r="D7" s="4"/>
      <c r="E7" s="5"/>
      <c r="G7" s="5"/>
      <c r="H7" s="5"/>
    </row>
    <row r="8" spans="2:9" ht="15" thickBot="1" x14ac:dyDescent="0.4">
      <c r="B8" s="30"/>
      <c r="C8" s="451">
        <f>+Tartalom!B3</f>
        <v>45291</v>
      </c>
      <c r="D8" s="451"/>
      <c r="E8" s="451"/>
      <c r="F8" s="451"/>
      <c r="G8" s="451"/>
      <c r="H8" s="451"/>
      <c r="I8" s="451"/>
    </row>
    <row r="9" spans="2:9" ht="23.25" customHeight="1" thickBot="1" x14ac:dyDescent="0.4">
      <c r="C9" s="488" t="s">
        <v>2</v>
      </c>
      <c r="D9" s="487" t="s">
        <v>443</v>
      </c>
      <c r="E9" s="487"/>
      <c r="F9" s="487"/>
      <c r="G9" s="487"/>
      <c r="H9" s="487"/>
      <c r="I9" s="487"/>
    </row>
    <row r="10" spans="2:9" ht="26.25" customHeight="1" thickBot="1" x14ac:dyDescent="0.4">
      <c r="C10" s="489"/>
      <c r="D10" s="33" t="s">
        <v>444</v>
      </c>
      <c r="E10" s="33" t="s">
        <v>445</v>
      </c>
      <c r="F10" s="33" t="s">
        <v>446</v>
      </c>
      <c r="G10" s="33" t="s">
        <v>447</v>
      </c>
      <c r="H10" s="33" t="s">
        <v>448</v>
      </c>
      <c r="I10" s="33" t="s">
        <v>15</v>
      </c>
    </row>
    <row r="11" spans="2:9" x14ac:dyDescent="0.35">
      <c r="C11" s="37" t="s">
        <v>433</v>
      </c>
      <c r="D11" s="422">
        <v>0</v>
      </c>
      <c r="E11" s="422">
        <v>119565.78881845601</v>
      </c>
      <c r="F11" s="422">
        <v>358762.77835163282</v>
      </c>
      <c r="G11" s="422">
        <v>56043.067312386847</v>
      </c>
      <c r="H11" s="422">
        <v>79.393296000000007</v>
      </c>
      <c r="I11" s="422">
        <v>534451.02777847566</v>
      </c>
    </row>
    <row r="12" spans="2:9" x14ac:dyDescent="0.35">
      <c r="C12" s="34" t="s">
        <v>441</v>
      </c>
      <c r="D12" s="422">
        <v>0</v>
      </c>
      <c r="E12" s="422">
        <v>7971.4378020000004</v>
      </c>
      <c r="F12" s="422">
        <v>208547.52372299999</v>
      </c>
      <c r="G12" s="422">
        <v>0</v>
      </c>
      <c r="H12" s="422">
        <v>0</v>
      </c>
      <c r="I12" s="422">
        <v>216518.96152499999</v>
      </c>
    </row>
    <row r="13" spans="2:9" ht="15" thickBot="1" x14ac:dyDescent="0.4">
      <c r="C13" s="47" t="s">
        <v>15</v>
      </c>
      <c r="D13" s="423">
        <v>0</v>
      </c>
      <c r="E13" s="423">
        <v>127537.22662045601</v>
      </c>
      <c r="F13" s="423">
        <v>567310.30207463284</v>
      </c>
      <c r="G13" s="423">
        <v>56043.067312386847</v>
      </c>
      <c r="H13" s="423">
        <v>79.393296000000007</v>
      </c>
      <c r="I13" s="423">
        <v>750969.98930347571</v>
      </c>
    </row>
  </sheetData>
  <sheetProtection algorithmName="SHA-512" hashValue="V3Nc3nyZj4zRTLDJyrDxtlIXZgeuu3eNfMCbqx37sK1qIbTtKDKcY0EoGjLGKcaRHDvowECT26f9x3juhDhxLA==" saltValue="WaueS3YY/HNreARwpACb0A==" spinCount="100000" sheet="1" objects="1" scenarios="1"/>
  <mergeCells count="4">
    <mergeCell ref="B6:I6"/>
    <mergeCell ref="D9:I9"/>
    <mergeCell ref="C9:C10"/>
    <mergeCell ref="C8:I8"/>
  </mergeCells>
  <hyperlinks>
    <hyperlink ref="B2" location="Tartalom!A1" display="Back to contents page" xr:uid="{C99AEA65-F19F-4B0A-B0EA-66052CDBD7DB}"/>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75" t="s">
        <v>0</v>
      </c>
      <c r="C2" s="99"/>
      <c r="D2" s="99"/>
    </row>
    <row r="3" spans="2:4" x14ac:dyDescent="0.35">
      <c r="B3" s="1"/>
      <c r="C3" s="1"/>
      <c r="D3" s="1"/>
    </row>
    <row r="4" spans="2:4" ht="15.5" x14ac:dyDescent="0.35">
      <c r="B4" s="18" t="s">
        <v>449</v>
      </c>
      <c r="C4" s="2"/>
      <c r="D4" s="2"/>
    </row>
    <row r="5" spans="2:4" x14ac:dyDescent="0.35">
      <c r="B5" s="1"/>
      <c r="C5" s="1"/>
      <c r="D5" s="1"/>
    </row>
    <row r="6" spans="2:4" ht="39" customHeight="1" x14ac:dyDescent="0.35">
      <c r="B6" s="444"/>
      <c r="C6" s="444"/>
      <c r="D6" s="444"/>
    </row>
    <row r="7" spans="2:4" x14ac:dyDescent="0.35">
      <c r="B7" s="3"/>
      <c r="C7" s="4"/>
      <c r="D7" s="4"/>
    </row>
    <row r="8" spans="2:4" ht="15" thickBot="1" x14ac:dyDescent="0.4">
      <c r="B8" s="30"/>
      <c r="C8" s="451">
        <f>+Tartalom!B3</f>
        <v>45291</v>
      </c>
      <c r="D8" s="451"/>
    </row>
    <row r="9" spans="2:4" ht="23.25" customHeight="1" thickBot="1" x14ac:dyDescent="0.4">
      <c r="C9" s="21" t="s">
        <v>2</v>
      </c>
      <c r="D9" s="21" t="s">
        <v>450</v>
      </c>
    </row>
    <row r="10" spans="2:4" ht="26" customHeight="1" x14ac:dyDescent="0.35">
      <c r="C10" s="57" t="s">
        <v>964</v>
      </c>
      <c r="D10" s="59">
        <v>12480.765071</v>
      </c>
    </row>
    <row r="11" spans="2:4" ht="20" x14ac:dyDescent="0.35">
      <c r="C11" s="37" t="s">
        <v>451</v>
      </c>
      <c r="D11" s="52">
        <v>6662.7137272660011</v>
      </c>
    </row>
    <row r="12" spans="2:4" x14ac:dyDescent="0.35">
      <c r="C12" s="295" t="s">
        <v>452</v>
      </c>
      <c r="D12" s="52">
        <v>740.598480645</v>
      </c>
    </row>
    <row r="13" spans="2:4" x14ac:dyDescent="0.35">
      <c r="C13" s="295" t="s">
        <v>453</v>
      </c>
      <c r="D13" s="52">
        <v>962.84113600000001</v>
      </c>
    </row>
    <row r="14" spans="2:4" x14ac:dyDescent="0.35">
      <c r="C14" s="37" t="s">
        <v>797</v>
      </c>
      <c r="D14" s="52">
        <v>-4182.1666556210021</v>
      </c>
    </row>
    <row r="15" spans="2:4" ht="21.5" thickBot="1" x14ac:dyDescent="0.4">
      <c r="C15" s="27" t="s">
        <v>965</v>
      </c>
      <c r="D15" s="56">
        <v>13257.872525999999</v>
      </c>
    </row>
    <row r="16" spans="2:4" x14ac:dyDescent="0.35">
      <c r="C16" s="204" t="s">
        <v>798</v>
      </c>
      <c r="D16" s="296"/>
    </row>
  </sheetData>
  <sheetProtection algorithmName="SHA-512" hashValue="o0N6lE/fNF779tMQ0OQAYQXea2ynipkWMt+Pmn37oy3HIlW10SBUw4+k7ORdJ1b36PX9GgnqHMWZYWm1JuWI1w==" saltValue="/rPgltDP7dcvrHZIGV1BIg==" spinCount="100000" sheet="1" objects="1" scenarios="1"/>
  <mergeCells count="2">
    <mergeCell ref="B6:D6"/>
    <mergeCell ref="C8:D8"/>
  </mergeCells>
  <hyperlinks>
    <hyperlink ref="B2" location="Tartalom!A1" display="Back to contents page" xr:uid="{CCDA9F33-800B-4712-8136-1B29DB1CD6B7}"/>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C4DF3-FDD7-4329-B3D1-25791EA83610}">
  <sheetPr>
    <tabColor theme="9" tint="0.79998168889431442"/>
  </sheetPr>
  <dimension ref="B1:D21"/>
  <sheetViews>
    <sheetView showGridLines="0" zoomScale="85" zoomScaleNormal="85" workbookViewId="0"/>
  </sheetViews>
  <sheetFormatPr defaultRowHeight="14.5" x14ac:dyDescent="0.35"/>
  <cols>
    <col min="1" max="2" width="4.453125" customWidth="1"/>
    <col min="3" max="3" width="44" customWidth="1"/>
    <col min="4" max="4" width="22.81640625" customWidth="1"/>
  </cols>
  <sheetData>
    <row r="1" spans="2:4" ht="12.75" customHeight="1" x14ac:dyDescent="0.35"/>
    <row r="2" spans="2:4" x14ac:dyDescent="0.35">
      <c r="B2" s="175" t="s">
        <v>0</v>
      </c>
      <c r="C2" s="355"/>
    </row>
    <row r="3" spans="2:4" x14ac:dyDescent="0.35">
      <c r="B3" s="1"/>
      <c r="C3" s="1"/>
    </row>
    <row r="4" spans="2:4" ht="15.5" x14ac:dyDescent="0.35">
      <c r="B4" s="356" t="s">
        <v>935</v>
      </c>
      <c r="C4" s="2"/>
    </row>
    <row r="5" spans="2:4" ht="2" customHeight="1" x14ac:dyDescent="0.35">
      <c r="B5" s="1"/>
      <c r="C5" s="1"/>
    </row>
    <row r="6" spans="2:4" ht="2" customHeight="1" x14ac:dyDescent="0.35">
      <c r="B6" s="490"/>
      <c r="C6" s="490"/>
      <c r="D6" s="490"/>
    </row>
    <row r="7" spans="2:4" ht="2" customHeight="1" x14ac:dyDescent="0.35">
      <c r="B7" s="357"/>
      <c r="C7" s="358"/>
    </row>
    <row r="8" spans="2:4" ht="15" thickBot="1" x14ac:dyDescent="0.4">
      <c r="B8" s="30"/>
      <c r="C8" s="451">
        <f>Tartalom!B3</f>
        <v>45291</v>
      </c>
      <c r="D8" s="451"/>
    </row>
    <row r="9" spans="2:4" ht="30.75" customHeight="1" x14ac:dyDescent="0.35">
      <c r="C9" s="491" t="s">
        <v>2</v>
      </c>
      <c r="D9" s="493" t="s">
        <v>936</v>
      </c>
    </row>
    <row r="10" spans="2:4" ht="15" thickBot="1" x14ac:dyDescent="0.4">
      <c r="C10" s="492"/>
      <c r="D10" s="494"/>
    </row>
    <row r="11" spans="2:4" x14ac:dyDescent="0.35">
      <c r="C11" s="412" t="s">
        <v>937</v>
      </c>
      <c r="D11" s="413">
        <v>14756</v>
      </c>
    </row>
    <row r="12" spans="2:4" ht="20" x14ac:dyDescent="0.35">
      <c r="C12" s="414" t="s">
        <v>938</v>
      </c>
      <c r="D12" s="415">
        <v>6447</v>
      </c>
    </row>
    <row r="13" spans="2:4" ht="20" x14ac:dyDescent="0.35">
      <c r="C13" s="414" t="s">
        <v>939</v>
      </c>
      <c r="D13" s="415">
        <v>0</v>
      </c>
    </row>
    <row r="14" spans="2:4" ht="21.5" x14ac:dyDescent="0.35">
      <c r="C14" s="416" t="s">
        <v>940</v>
      </c>
      <c r="D14" s="415">
        <v>-1045</v>
      </c>
    </row>
    <row r="15" spans="2:4" x14ac:dyDescent="0.35">
      <c r="C15" s="416" t="s">
        <v>941</v>
      </c>
      <c r="D15" s="415">
        <v>-5784</v>
      </c>
    </row>
    <row r="16" spans="2:4" x14ac:dyDescent="0.35">
      <c r="C16" s="417" t="s">
        <v>942</v>
      </c>
      <c r="D16" s="415">
        <v>-30</v>
      </c>
    </row>
    <row r="17" spans="3:4" x14ac:dyDescent="0.35">
      <c r="C17" s="416" t="s">
        <v>943</v>
      </c>
      <c r="D17" s="415">
        <v>0</v>
      </c>
    </row>
    <row r="18" spans="3:4" x14ac:dyDescent="0.35">
      <c r="C18" s="417" t="s">
        <v>170</v>
      </c>
      <c r="D18" s="415">
        <v>0</v>
      </c>
    </row>
    <row r="19" spans="3:4" x14ac:dyDescent="0.35">
      <c r="C19" s="418" t="s">
        <v>944</v>
      </c>
      <c r="D19" s="413">
        <v>14344</v>
      </c>
    </row>
    <row r="20" spans="3:4" ht="21.5" x14ac:dyDescent="0.35">
      <c r="C20" s="416" t="s">
        <v>945</v>
      </c>
      <c r="D20" s="415">
        <v>0</v>
      </c>
    </row>
    <row r="21" spans="3:4" ht="22" thickBot="1" x14ac:dyDescent="0.4">
      <c r="C21" s="419" t="s">
        <v>946</v>
      </c>
      <c r="D21" s="420">
        <v>88</v>
      </c>
    </row>
  </sheetData>
  <sheetProtection algorithmName="SHA-512" hashValue="RMiuXwm1pFyk6vWctVX7teH0qGF81rBbuf9GsJ8/0jsW5axrFdFENFQA5S0OPD8OXYfKKTXsEllWPv/HsdkJaQ==" saltValue="g+zr5Ugh2AaMGoT3xSvVxw==" spinCount="100000" sheet="1" objects="1" scenarios="1"/>
  <mergeCells count="4">
    <mergeCell ref="B6:D6"/>
    <mergeCell ref="C8:D8"/>
    <mergeCell ref="C9:C10"/>
    <mergeCell ref="D9:D10"/>
  </mergeCells>
  <hyperlinks>
    <hyperlink ref="B2" location="Tartalom!A1" display="Back to contents page" xr:uid="{2A45C762-A250-42D3-89E2-C99462D202C6}"/>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85" zoomScaleNormal="85" workbookViewId="0"/>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2" customWidth="1"/>
  </cols>
  <sheetData>
    <row r="1" spans="2:11" ht="12.75" customHeight="1" x14ac:dyDescent="0.35"/>
    <row r="2" spans="2:11" x14ac:dyDescent="0.35">
      <c r="B2" s="175" t="s">
        <v>0</v>
      </c>
      <c r="C2" s="99"/>
    </row>
    <row r="3" spans="2:11" x14ac:dyDescent="0.35">
      <c r="B3" s="1"/>
      <c r="C3" s="1"/>
    </row>
    <row r="4" spans="2:11" ht="15.5" x14ac:dyDescent="0.35">
      <c r="B4" s="18" t="s">
        <v>454</v>
      </c>
      <c r="C4" s="2"/>
    </row>
    <row r="5" spans="2:11" ht="2.15" customHeight="1" x14ac:dyDescent="0.35">
      <c r="B5" s="1"/>
      <c r="C5" s="1"/>
    </row>
    <row r="6" spans="2:11" ht="2.15" customHeight="1" x14ac:dyDescent="0.35">
      <c r="B6" s="444"/>
      <c r="C6" s="444"/>
    </row>
    <row r="7" spans="2:11" ht="2.15" customHeight="1" x14ac:dyDescent="0.35">
      <c r="B7" s="3"/>
      <c r="C7" s="4"/>
    </row>
    <row r="8" spans="2:11" ht="15" thickBot="1" x14ac:dyDescent="0.4">
      <c r="B8" s="30"/>
      <c r="C8" s="451">
        <f>+Tartalom!B3</f>
        <v>45291</v>
      </c>
      <c r="D8" s="451"/>
      <c r="E8" s="451"/>
      <c r="F8" s="451"/>
      <c r="G8" s="451"/>
      <c r="H8" s="451"/>
      <c r="I8" s="451"/>
      <c r="J8" s="451"/>
      <c r="K8" s="451"/>
    </row>
    <row r="9" spans="2:11" ht="54" customHeight="1" thickBot="1" x14ac:dyDescent="0.4">
      <c r="C9" s="484" t="s">
        <v>2</v>
      </c>
      <c r="D9" s="480" t="s">
        <v>455</v>
      </c>
      <c r="E9" s="480"/>
      <c r="F9" s="480"/>
      <c r="G9" s="495"/>
      <c r="H9" s="496" t="s">
        <v>422</v>
      </c>
      <c r="I9" s="497"/>
      <c r="J9" s="498" t="s">
        <v>456</v>
      </c>
      <c r="K9" s="480"/>
    </row>
    <row r="10" spans="2:11" ht="15.75" customHeight="1" thickBot="1" x14ac:dyDescent="0.4">
      <c r="C10" s="485"/>
      <c r="D10" s="477" t="s">
        <v>457</v>
      </c>
      <c r="E10" s="480" t="s">
        <v>458</v>
      </c>
      <c r="F10" s="480"/>
      <c r="G10" s="495"/>
      <c r="H10" s="501" t="s">
        <v>459</v>
      </c>
      <c r="I10" s="499" t="s">
        <v>460</v>
      </c>
      <c r="J10" s="478"/>
      <c r="K10" s="478" t="s">
        <v>461</v>
      </c>
    </row>
    <row r="11" spans="2:11" ht="43.5" customHeight="1" thickBot="1" x14ac:dyDescent="0.4">
      <c r="C11" s="486"/>
      <c r="D11" s="479"/>
      <c r="E11" s="183"/>
      <c r="F11" s="187" t="s">
        <v>462</v>
      </c>
      <c r="G11" s="188" t="s">
        <v>463</v>
      </c>
      <c r="H11" s="502"/>
      <c r="I11" s="500"/>
      <c r="J11" s="479"/>
      <c r="K11" s="479"/>
    </row>
    <row r="12" spans="2:11" x14ac:dyDescent="0.35">
      <c r="C12" s="178" t="s">
        <v>433</v>
      </c>
      <c r="D12" s="184">
        <v>14763.815008</v>
      </c>
      <c r="E12" s="184">
        <v>6051.7606180000002</v>
      </c>
      <c r="F12" s="184">
        <v>6051.7606180000002</v>
      </c>
      <c r="G12" s="189">
        <v>6051.7606180000002</v>
      </c>
      <c r="H12" s="193">
        <v>-1640.696316</v>
      </c>
      <c r="I12" s="189">
        <v>-3106.1224339999999</v>
      </c>
      <c r="J12" s="184">
        <v>12403.850012000001</v>
      </c>
      <c r="K12" s="184">
        <v>2245.194739</v>
      </c>
    </row>
    <row r="13" spans="2:11" x14ac:dyDescent="0.35">
      <c r="C13" s="176" t="s">
        <v>434</v>
      </c>
      <c r="D13" s="185">
        <v>0</v>
      </c>
      <c r="E13" s="185">
        <v>0</v>
      </c>
      <c r="F13" s="185">
        <v>0</v>
      </c>
      <c r="G13" s="190">
        <v>0</v>
      </c>
      <c r="H13" s="194">
        <v>0</v>
      </c>
      <c r="I13" s="190">
        <v>0</v>
      </c>
      <c r="J13" s="185">
        <v>0</v>
      </c>
      <c r="K13" s="185">
        <v>0</v>
      </c>
    </row>
    <row r="14" spans="2:11" x14ac:dyDescent="0.35">
      <c r="C14" s="176" t="s">
        <v>435</v>
      </c>
      <c r="D14" s="185">
        <v>6.325545</v>
      </c>
      <c r="E14" s="185">
        <v>0</v>
      </c>
      <c r="F14" s="185">
        <v>0</v>
      </c>
      <c r="G14" s="190">
        <v>0</v>
      </c>
      <c r="H14" s="194">
        <v>-0.40846300000000002</v>
      </c>
      <c r="I14" s="190">
        <v>0</v>
      </c>
      <c r="J14" s="185">
        <v>2.8950979999999999</v>
      </c>
      <c r="K14" s="185">
        <v>0</v>
      </c>
    </row>
    <row r="15" spans="2:11" x14ac:dyDescent="0.35">
      <c r="C15" s="176" t="s">
        <v>436</v>
      </c>
      <c r="D15" s="185">
        <v>0</v>
      </c>
      <c r="E15" s="185">
        <v>0</v>
      </c>
      <c r="F15" s="185">
        <v>0</v>
      </c>
      <c r="G15" s="190">
        <v>0</v>
      </c>
      <c r="H15" s="194">
        <v>0</v>
      </c>
      <c r="I15" s="190">
        <v>0</v>
      </c>
      <c r="J15" s="185">
        <v>0</v>
      </c>
      <c r="K15" s="185">
        <v>0</v>
      </c>
    </row>
    <row r="16" spans="2:11" x14ac:dyDescent="0.35">
      <c r="C16" s="176" t="s">
        <v>437</v>
      </c>
      <c r="D16" s="185">
        <v>0</v>
      </c>
      <c r="E16" s="185">
        <v>2.666671</v>
      </c>
      <c r="F16" s="185">
        <v>2.666671</v>
      </c>
      <c r="G16" s="190">
        <v>2.666671</v>
      </c>
      <c r="H16" s="194">
        <v>0</v>
      </c>
      <c r="I16" s="190">
        <v>-0.99836800000000003</v>
      </c>
      <c r="J16" s="185">
        <v>0.88607899999999995</v>
      </c>
      <c r="K16" s="185">
        <v>0.88607899999999995</v>
      </c>
    </row>
    <row r="17" spans="3:11" x14ac:dyDescent="0.35">
      <c r="C17" s="176" t="s">
        <v>438</v>
      </c>
      <c r="D17" s="185">
        <v>7300.3824789999999</v>
      </c>
      <c r="E17" s="185">
        <v>4160.5172400000001</v>
      </c>
      <c r="F17" s="185">
        <v>4160.5172400000001</v>
      </c>
      <c r="G17" s="190">
        <v>4160.5172400000001</v>
      </c>
      <c r="H17" s="194">
        <v>-840.30805699999996</v>
      </c>
      <c r="I17" s="190">
        <v>-2104.565388</v>
      </c>
      <c r="J17" s="185">
        <v>6422.8768040000004</v>
      </c>
      <c r="K17" s="185">
        <v>1587.3006740000001</v>
      </c>
    </row>
    <row r="18" spans="3:11" x14ac:dyDescent="0.35">
      <c r="C18" s="176" t="s">
        <v>440</v>
      </c>
      <c r="D18" s="185">
        <v>7464.106984</v>
      </c>
      <c r="E18" s="185">
        <v>1890.5767069999999</v>
      </c>
      <c r="F18" s="185">
        <v>1890.5767069999999</v>
      </c>
      <c r="G18" s="190">
        <v>1890.5767069999999</v>
      </c>
      <c r="H18" s="194">
        <v>-800.97979599999996</v>
      </c>
      <c r="I18" s="190">
        <v>-1000.558678</v>
      </c>
      <c r="J18" s="185">
        <v>5981.1920309999996</v>
      </c>
      <c r="K18" s="185">
        <v>658.00798599999996</v>
      </c>
    </row>
    <row r="19" spans="3:11" x14ac:dyDescent="0.35">
      <c r="C19" s="180" t="s">
        <v>441</v>
      </c>
      <c r="D19" s="185">
        <v>0</v>
      </c>
      <c r="E19" s="185">
        <v>0</v>
      </c>
      <c r="F19" s="185">
        <v>0</v>
      </c>
      <c r="G19" s="190">
        <v>0</v>
      </c>
      <c r="H19" s="194">
        <v>0</v>
      </c>
      <c r="I19" s="190">
        <v>0</v>
      </c>
      <c r="J19" s="185">
        <v>0</v>
      </c>
      <c r="K19" s="185">
        <v>0</v>
      </c>
    </row>
    <row r="20" spans="3:11" x14ac:dyDescent="0.35">
      <c r="C20" s="180" t="s">
        <v>464</v>
      </c>
      <c r="D20" s="185">
        <v>0</v>
      </c>
      <c r="E20" s="185">
        <v>0</v>
      </c>
      <c r="F20" s="185">
        <v>0</v>
      </c>
      <c r="G20" s="190">
        <v>0</v>
      </c>
      <c r="H20" s="194">
        <v>0</v>
      </c>
      <c r="I20" s="190">
        <v>0</v>
      </c>
      <c r="J20" s="185">
        <v>0</v>
      </c>
      <c r="K20" s="185">
        <v>0</v>
      </c>
    </row>
    <row r="21" spans="3:11" ht="15" thickBot="1" x14ac:dyDescent="0.4">
      <c r="C21" s="177" t="s">
        <v>15</v>
      </c>
      <c r="D21" s="186">
        <v>14763.815008</v>
      </c>
      <c r="E21" s="186">
        <v>6051.7606180000002</v>
      </c>
      <c r="F21" s="186">
        <v>6051.7606180000002</v>
      </c>
      <c r="G21" s="191">
        <v>6051.7606180000002</v>
      </c>
      <c r="H21" s="195">
        <v>-1640.696316</v>
      </c>
      <c r="I21" s="191">
        <v>-3106.1224339999999</v>
      </c>
      <c r="J21" s="186">
        <v>12403.850012000001</v>
      </c>
      <c r="K21" s="186">
        <v>2245.194739</v>
      </c>
    </row>
  </sheetData>
  <sheetProtection algorithmName="SHA-512" hashValue="gCXMS9De/v+2ErtV5V5j3nGA/FlQdNdXJnSWYIorJkSHfS8pJENHBAeA+o5/XzpLegCuq4dnOLEEF846xpW5Pw==" saltValue="FIJSUIGBj2cDRq/rk7DfQA=="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636D9E45-53B7-43CB-ABBE-2F814E967C8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B1:O33"/>
  <sheetViews>
    <sheetView showGridLines="0" zoomScale="85" zoomScaleNormal="85" workbookViewId="0"/>
  </sheetViews>
  <sheetFormatPr defaultRowHeight="14.5" x14ac:dyDescent="0.35"/>
  <cols>
    <col min="1" max="2" width="4.453125" customWidth="1"/>
    <col min="3" max="3" width="30.7265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26953125" customWidth="1"/>
    <col min="13" max="13" width="11.453125" customWidth="1"/>
    <col min="14" max="14" width="11.54296875" customWidth="1"/>
    <col min="15" max="15" width="10.1796875" customWidth="1"/>
  </cols>
  <sheetData>
    <row r="1" spans="2:15" ht="12.75" customHeight="1" x14ac:dyDescent="0.35"/>
    <row r="2" spans="2:15" x14ac:dyDescent="0.35">
      <c r="B2" s="175" t="s">
        <v>0</v>
      </c>
      <c r="C2" s="99"/>
    </row>
    <row r="3" spans="2:15" x14ac:dyDescent="0.35">
      <c r="B3" s="1"/>
      <c r="C3" s="1"/>
    </row>
    <row r="4" spans="2:15" ht="15.5" x14ac:dyDescent="0.35">
      <c r="B4" s="18" t="s">
        <v>465</v>
      </c>
      <c r="C4" s="2"/>
    </row>
    <row r="5" spans="2:15" ht="2.15" customHeight="1" x14ac:dyDescent="0.35">
      <c r="B5" s="1"/>
      <c r="C5" s="1"/>
    </row>
    <row r="6" spans="2:15" ht="2.15" customHeight="1" x14ac:dyDescent="0.35">
      <c r="B6" s="444"/>
      <c r="C6" s="444"/>
    </row>
    <row r="7" spans="2:15" ht="2.15" customHeight="1" x14ac:dyDescent="0.35">
      <c r="B7" s="3"/>
      <c r="C7" s="4"/>
    </row>
    <row r="8" spans="2:15" ht="15" thickBot="1" x14ac:dyDescent="0.4">
      <c r="B8" s="30"/>
      <c r="C8" s="451">
        <f>+Tartalom!B3</f>
        <v>45291</v>
      </c>
      <c r="D8" s="451"/>
      <c r="E8" s="451"/>
      <c r="F8" s="451"/>
      <c r="G8" s="451"/>
      <c r="H8" s="451"/>
      <c r="I8" s="451"/>
      <c r="J8" s="451"/>
      <c r="K8" s="451"/>
      <c r="L8" s="451"/>
      <c r="M8" s="451"/>
      <c r="N8" s="451"/>
      <c r="O8" s="451"/>
    </row>
    <row r="9" spans="2:15" ht="15" thickBot="1" x14ac:dyDescent="0.4">
      <c r="C9" s="484" t="s">
        <v>2</v>
      </c>
      <c r="D9" s="480" t="s">
        <v>421</v>
      </c>
      <c r="E9" s="480"/>
      <c r="F9" s="480"/>
      <c r="G9" s="480"/>
      <c r="H9" s="480"/>
      <c r="I9" s="480"/>
      <c r="J9" s="480"/>
      <c r="K9" s="480"/>
      <c r="L9" s="480"/>
      <c r="M9" s="480"/>
      <c r="N9" s="480"/>
      <c r="O9" s="480"/>
    </row>
    <row r="10" spans="2:15" ht="15.75" customHeight="1" thickBot="1" x14ac:dyDescent="0.4">
      <c r="C10" s="485"/>
      <c r="D10" s="481" t="s">
        <v>425</v>
      </c>
      <c r="E10" s="481"/>
      <c r="F10" s="482"/>
      <c r="G10" s="483" t="s">
        <v>269</v>
      </c>
      <c r="H10" s="481"/>
      <c r="I10" s="481"/>
      <c r="J10" s="481"/>
      <c r="K10" s="481"/>
      <c r="L10" s="481"/>
      <c r="M10" s="481"/>
      <c r="N10" s="481"/>
      <c r="O10" s="481"/>
    </row>
    <row r="11" spans="2:15" ht="42.5" thickBot="1" x14ac:dyDescent="0.4">
      <c r="C11" s="486"/>
      <c r="D11" s="183"/>
      <c r="E11" s="187" t="s">
        <v>466</v>
      </c>
      <c r="F11" s="188" t="s">
        <v>467</v>
      </c>
      <c r="G11" s="183"/>
      <c r="H11" s="187" t="s">
        <v>468</v>
      </c>
      <c r="I11" s="187" t="s">
        <v>469</v>
      </c>
      <c r="J11" s="187" t="s">
        <v>470</v>
      </c>
      <c r="K11" s="187" t="s">
        <v>471</v>
      </c>
      <c r="L11" s="187" t="s">
        <v>472</v>
      </c>
      <c r="M11" s="187" t="s">
        <v>473</v>
      </c>
      <c r="N11" s="187" t="s">
        <v>474</v>
      </c>
      <c r="O11" s="187" t="s">
        <v>475</v>
      </c>
    </row>
    <row r="12" spans="2:15" x14ac:dyDescent="0.35">
      <c r="C12" s="178" t="s">
        <v>433</v>
      </c>
      <c r="D12" s="184">
        <v>604752.93490700005</v>
      </c>
      <c r="E12" s="184">
        <v>600935.86145299999</v>
      </c>
      <c r="F12" s="189">
        <v>3817.0734539999999</v>
      </c>
      <c r="G12" s="184">
        <v>13380.265818</v>
      </c>
      <c r="H12" s="184">
        <v>8015.5298789999997</v>
      </c>
      <c r="I12" s="184">
        <v>2019.8841050000001</v>
      </c>
      <c r="J12" s="184">
        <v>1595.5158309999999</v>
      </c>
      <c r="K12" s="184">
        <v>904.02803700000004</v>
      </c>
      <c r="L12" s="184">
        <v>485.94623300000001</v>
      </c>
      <c r="M12" s="184">
        <v>78.470505000000003</v>
      </c>
      <c r="N12" s="184">
        <v>280.89122800000001</v>
      </c>
      <c r="O12" s="184">
        <v>13380.265818</v>
      </c>
    </row>
    <row r="13" spans="2:15" x14ac:dyDescent="0.35">
      <c r="C13" s="176" t="s">
        <v>434</v>
      </c>
      <c r="D13" s="185">
        <v>0</v>
      </c>
      <c r="E13" s="185">
        <v>0</v>
      </c>
      <c r="F13" s="190">
        <v>0</v>
      </c>
      <c r="G13" s="185">
        <v>0</v>
      </c>
      <c r="H13" s="185">
        <v>0</v>
      </c>
      <c r="I13" s="185">
        <v>0</v>
      </c>
      <c r="J13" s="185">
        <v>0</v>
      </c>
      <c r="K13" s="185">
        <v>0</v>
      </c>
      <c r="L13" s="185">
        <v>0</v>
      </c>
      <c r="M13" s="185">
        <v>0</v>
      </c>
      <c r="N13" s="185">
        <v>0</v>
      </c>
      <c r="O13" s="185">
        <v>0</v>
      </c>
    </row>
    <row r="14" spans="2:15" x14ac:dyDescent="0.35">
      <c r="C14" s="176" t="s">
        <v>435</v>
      </c>
      <c r="D14" s="185">
        <v>2713.6162039999999</v>
      </c>
      <c r="E14" s="185">
        <v>2707.3060150000001</v>
      </c>
      <c r="F14" s="190">
        <v>6.3101890000000003</v>
      </c>
      <c r="G14" s="185">
        <v>0</v>
      </c>
      <c r="H14" s="185">
        <v>0</v>
      </c>
      <c r="I14" s="185">
        <v>0</v>
      </c>
      <c r="J14" s="185">
        <v>0</v>
      </c>
      <c r="K14" s="185">
        <v>0</v>
      </c>
      <c r="L14" s="185">
        <v>0</v>
      </c>
      <c r="M14" s="185">
        <v>0</v>
      </c>
      <c r="N14" s="185">
        <v>0</v>
      </c>
      <c r="O14" s="185">
        <v>0</v>
      </c>
    </row>
    <row r="15" spans="2:15" x14ac:dyDescent="0.35">
      <c r="C15" s="176" t="s">
        <v>436</v>
      </c>
      <c r="D15" s="185">
        <v>95290.247797999997</v>
      </c>
      <c r="E15" s="185">
        <v>95290.247797999997</v>
      </c>
      <c r="F15" s="190">
        <v>0</v>
      </c>
      <c r="G15" s="185">
        <v>0</v>
      </c>
      <c r="H15" s="185">
        <v>0</v>
      </c>
      <c r="I15" s="185">
        <v>0</v>
      </c>
      <c r="J15" s="185">
        <v>0</v>
      </c>
      <c r="K15" s="185">
        <v>0</v>
      </c>
      <c r="L15" s="185">
        <v>0</v>
      </c>
      <c r="M15" s="185">
        <v>0</v>
      </c>
      <c r="N15" s="185">
        <v>0</v>
      </c>
      <c r="O15" s="185">
        <v>0</v>
      </c>
    </row>
    <row r="16" spans="2:15" x14ac:dyDescent="0.35">
      <c r="C16" s="176" t="s">
        <v>437</v>
      </c>
      <c r="D16" s="185">
        <v>1325.5043290000001</v>
      </c>
      <c r="E16" s="185">
        <v>1325.099876</v>
      </c>
      <c r="F16" s="190">
        <v>0.40445300000000001</v>
      </c>
      <c r="G16" s="185">
        <v>4.6283890000000003</v>
      </c>
      <c r="H16" s="185">
        <v>2.7792409999999999</v>
      </c>
      <c r="I16" s="185">
        <v>0</v>
      </c>
      <c r="J16" s="185">
        <v>0</v>
      </c>
      <c r="K16" s="185">
        <v>1.849148</v>
      </c>
      <c r="L16" s="185">
        <v>0</v>
      </c>
      <c r="M16" s="185">
        <v>0</v>
      </c>
      <c r="N16" s="185">
        <v>0</v>
      </c>
      <c r="O16" s="185">
        <v>4.6283890000000003</v>
      </c>
    </row>
    <row r="17" spans="3:15" x14ac:dyDescent="0.35">
      <c r="C17" s="176" t="s">
        <v>438</v>
      </c>
      <c r="D17" s="185">
        <v>386547.03009800002</v>
      </c>
      <c r="E17" s="185">
        <v>384219.05777399999</v>
      </c>
      <c r="F17" s="190">
        <v>2330.9723239999998</v>
      </c>
      <c r="G17" s="185">
        <v>9582.6752109999998</v>
      </c>
      <c r="H17" s="185">
        <v>5614.550913</v>
      </c>
      <c r="I17" s="185">
        <v>1532.3594109999999</v>
      </c>
      <c r="J17" s="185">
        <v>1339.1389879999999</v>
      </c>
      <c r="K17" s="185">
        <v>701.15939700000001</v>
      </c>
      <c r="L17" s="185">
        <v>370.89601099999999</v>
      </c>
      <c r="M17" s="185">
        <v>5.275989</v>
      </c>
      <c r="N17" s="185">
        <v>21.294502000000001</v>
      </c>
      <c r="O17" s="185">
        <v>9582.6752109999998</v>
      </c>
    </row>
    <row r="18" spans="3:15" x14ac:dyDescent="0.35">
      <c r="C18" s="179" t="s">
        <v>439</v>
      </c>
      <c r="D18" s="185">
        <v>338213.10541700001</v>
      </c>
      <c r="E18" s="185">
        <v>335887.31434500002</v>
      </c>
      <c r="F18" s="190">
        <v>2325.791072</v>
      </c>
      <c r="G18" s="185">
        <v>9350.2702389999995</v>
      </c>
      <c r="H18" s="185">
        <v>5381.1459409999998</v>
      </c>
      <c r="I18" s="185">
        <v>1532.3594109999999</v>
      </c>
      <c r="J18" s="185">
        <v>1339.1389879999999</v>
      </c>
      <c r="K18" s="185">
        <v>701.15939700000001</v>
      </c>
      <c r="L18" s="185">
        <v>370.89601099999999</v>
      </c>
      <c r="M18" s="185">
        <v>5.275989</v>
      </c>
      <c r="N18" s="185">
        <v>21.294502000000001</v>
      </c>
      <c r="O18" s="185">
        <v>9350.2702389999995</v>
      </c>
    </row>
    <row r="19" spans="3:15" x14ac:dyDescent="0.35">
      <c r="C19" s="176" t="s">
        <v>440</v>
      </c>
      <c r="D19" s="185">
        <v>118875.53647799999</v>
      </c>
      <c r="E19" s="185">
        <v>117395.14999000001</v>
      </c>
      <c r="F19" s="190">
        <v>1480.3864880000001</v>
      </c>
      <c r="G19" s="185">
        <v>3791.9622180000001</v>
      </c>
      <c r="H19" s="185">
        <v>2398.1997249999999</v>
      </c>
      <c r="I19" s="185">
        <v>487.52469400000001</v>
      </c>
      <c r="J19" s="185">
        <v>257.37684300000001</v>
      </c>
      <c r="K19" s="185">
        <v>201.01949200000001</v>
      </c>
      <c r="L19" s="185">
        <v>115.05022200000001</v>
      </c>
      <c r="M19" s="185">
        <v>73.194515999999993</v>
      </c>
      <c r="N19" s="185">
        <v>259.59672599999999</v>
      </c>
      <c r="O19" s="185">
        <v>3791.9622180000001</v>
      </c>
    </row>
    <row r="20" spans="3:15" x14ac:dyDescent="0.35">
      <c r="C20" s="180" t="s">
        <v>441</v>
      </c>
      <c r="D20" s="185">
        <v>214884.78174000001</v>
      </c>
      <c r="E20" s="185">
        <v>214884.78174000001</v>
      </c>
      <c r="F20" s="190">
        <v>0</v>
      </c>
      <c r="G20" s="185">
        <v>0</v>
      </c>
      <c r="H20" s="185">
        <v>0</v>
      </c>
      <c r="I20" s="185">
        <v>0</v>
      </c>
      <c r="J20" s="185">
        <v>0</v>
      </c>
      <c r="K20" s="185">
        <v>0</v>
      </c>
      <c r="L20" s="185">
        <v>0</v>
      </c>
      <c r="M20" s="185">
        <v>0</v>
      </c>
      <c r="N20" s="185">
        <v>0</v>
      </c>
      <c r="O20" s="185">
        <v>0</v>
      </c>
    </row>
    <row r="21" spans="3:15" x14ac:dyDescent="0.35">
      <c r="C21" s="176" t="s">
        <v>434</v>
      </c>
      <c r="D21" s="185">
        <v>0</v>
      </c>
      <c r="E21" s="185">
        <v>0</v>
      </c>
      <c r="F21" s="190">
        <v>0</v>
      </c>
      <c r="G21" s="185">
        <v>0</v>
      </c>
      <c r="H21" s="185">
        <v>0</v>
      </c>
      <c r="I21" s="185">
        <v>0</v>
      </c>
      <c r="J21" s="185">
        <v>0</v>
      </c>
      <c r="K21" s="185">
        <v>0</v>
      </c>
      <c r="L21" s="185">
        <v>0</v>
      </c>
      <c r="M21" s="185">
        <v>0</v>
      </c>
      <c r="N21" s="185">
        <v>0</v>
      </c>
      <c r="O21" s="185">
        <v>0</v>
      </c>
    </row>
    <row r="22" spans="3:15" x14ac:dyDescent="0.35">
      <c r="C22" s="176" t="s">
        <v>435</v>
      </c>
      <c r="D22" s="185">
        <v>89469.771817000001</v>
      </c>
      <c r="E22" s="185">
        <v>89469.771817000001</v>
      </c>
      <c r="F22" s="190">
        <v>0</v>
      </c>
      <c r="G22" s="185">
        <v>0</v>
      </c>
      <c r="H22" s="185">
        <v>0</v>
      </c>
      <c r="I22" s="185">
        <v>0</v>
      </c>
      <c r="J22" s="185">
        <v>0</v>
      </c>
      <c r="K22" s="185">
        <v>0</v>
      </c>
      <c r="L22" s="185">
        <v>0</v>
      </c>
      <c r="M22" s="185">
        <v>0</v>
      </c>
      <c r="N22" s="185">
        <v>0</v>
      </c>
      <c r="O22" s="185">
        <v>0</v>
      </c>
    </row>
    <row r="23" spans="3:15" x14ac:dyDescent="0.35">
      <c r="C23" s="176" t="s">
        <v>436</v>
      </c>
      <c r="D23" s="185">
        <v>125415.00992300001</v>
      </c>
      <c r="E23" s="185">
        <v>125415.00992300001</v>
      </c>
      <c r="F23" s="190">
        <v>0</v>
      </c>
      <c r="G23" s="185">
        <v>0</v>
      </c>
      <c r="H23" s="185">
        <v>0</v>
      </c>
      <c r="I23" s="185">
        <v>0</v>
      </c>
      <c r="J23" s="185">
        <v>0</v>
      </c>
      <c r="K23" s="185">
        <v>0</v>
      </c>
      <c r="L23" s="185">
        <v>0</v>
      </c>
      <c r="M23" s="185">
        <v>0</v>
      </c>
      <c r="N23" s="185">
        <v>0</v>
      </c>
      <c r="O23" s="185">
        <v>0</v>
      </c>
    </row>
    <row r="24" spans="3:15" x14ac:dyDescent="0.35">
      <c r="C24" s="176" t="s">
        <v>437</v>
      </c>
      <c r="D24" s="185">
        <v>0</v>
      </c>
      <c r="E24" s="185">
        <v>0</v>
      </c>
      <c r="F24" s="190">
        <v>0</v>
      </c>
      <c r="G24" s="185">
        <v>0</v>
      </c>
      <c r="H24" s="185">
        <v>0</v>
      </c>
      <c r="I24" s="185">
        <v>0</v>
      </c>
      <c r="J24" s="185">
        <v>0</v>
      </c>
      <c r="K24" s="185">
        <v>0</v>
      </c>
      <c r="L24" s="185">
        <v>0</v>
      </c>
      <c r="M24" s="185">
        <v>0</v>
      </c>
      <c r="N24" s="185">
        <v>0</v>
      </c>
      <c r="O24" s="185">
        <v>0</v>
      </c>
    </row>
    <row r="25" spans="3:15" x14ac:dyDescent="0.35">
      <c r="C25" s="176" t="s">
        <v>438</v>
      </c>
      <c r="D25" s="185">
        <v>0</v>
      </c>
      <c r="E25" s="185">
        <v>0</v>
      </c>
      <c r="F25" s="190">
        <v>0</v>
      </c>
      <c r="G25" s="185">
        <v>0</v>
      </c>
      <c r="H25" s="185">
        <v>0</v>
      </c>
      <c r="I25" s="185">
        <v>0</v>
      </c>
      <c r="J25" s="185">
        <v>0</v>
      </c>
      <c r="K25" s="185">
        <v>0</v>
      </c>
      <c r="L25" s="185">
        <v>0</v>
      </c>
      <c r="M25" s="185">
        <v>0</v>
      </c>
      <c r="N25" s="185">
        <v>0</v>
      </c>
      <c r="O25" s="185">
        <v>0</v>
      </c>
    </row>
    <row r="26" spans="3:15" x14ac:dyDescent="0.35">
      <c r="C26" s="180" t="s">
        <v>221</v>
      </c>
      <c r="D26" s="185">
        <v>52970.797753999999</v>
      </c>
      <c r="E26" s="205"/>
      <c r="F26" s="206"/>
      <c r="G26" s="185">
        <v>0</v>
      </c>
      <c r="H26" s="205"/>
      <c r="I26" s="205"/>
      <c r="J26" s="205"/>
      <c r="K26" s="205"/>
      <c r="L26" s="205"/>
      <c r="M26" s="205"/>
      <c r="N26" s="205"/>
      <c r="O26" s="185">
        <v>0</v>
      </c>
    </row>
    <row r="27" spans="3:15" x14ac:dyDescent="0.35">
      <c r="C27" s="176" t="s">
        <v>434</v>
      </c>
      <c r="D27" s="185">
        <v>0</v>
      </c>
      <c r="E27" s="205"/>
      <c r="F27" s="206"/>
      <c r="G27" s="185">
        <v>0</v>
      </c>
      <c r="H27" s="205"/>
      <c r="I27" s="205"/>
      <c r="J27" s="205"/>
      <c r="K27" s="205"/>
      <c r="L27" s="205"/>
      <c r="M27" s="205"/>
      <c r="N27" s="205"/>
      <c r="O27" s="185">
        <v>0</v>
      </c>
    </row>
    <row r="28" spans="3:15" x14ac:dyDescent="0.35">
      <c r="C28" s="176" t="s">
        <v>435</v>
      </c>
      <c r="D28" s="185">
        <v>0</v>
      </c>
      <c r="E28" s="205"/>
      <c r="F28" s="206"/>
      <c r="G28" s="185">
        <v>0</v>
      </c>
      <c r="H28" s="205"/>
      <c r="I28" s="205"/>
      <c r="J28" s="205"/>
      <c r="K28" s="205"/>
      <c r="L28" s="205"/>
      <c r="M28" s="205"/>
      <c r="N28" s="205"/>
      <c r="O28" s="185">
        <v>0</v>
      </c>
    </row>
    <row r="29" spans="3:15" x14ac:dyDescent="0.35">
      <c r="C29" s="176" t="s">
        <v>436</v>
      </c>
      <c r="D29" s="185">
        <v>0</v>
      </c>
      <c r="E29" s="205"/>
      <c r="F29" s="206"/>
      <c r="G29" s="185">
        <v>0</v>
      </c>
      <c r="H29" s="205"/>
      <c r="I29" s="205"/>
      <c r="J29" s="205"/>
      <c r="K29" s="205"/>
      <c r="L29" s="205"/>
      <c r="M29" s="205"/>
      <c r="N29" s="205"/>
      <c r="O29" s="185">
        <v>0</v>
      </c>
    </row>
    <row r="30" spans="3:15" x14ac:dyDescent="0.35">
      <c r="C30" s="176" t="s">
        <v>437</v>
      </c>
      <c r="D30" s="185">
        <v>9.9693780000000007</v>
      </c>
      <c r="E30" s="205"/>
      <c r="F30" s="206"/>
      <c r="G30" s="185">
        <v>0</v>
      </c>
      <c r="H30" s="205"/>
      <c r="I30" s="205"/>
      <c r="J30" s="205"/>
      <c r="K30" s="205"/>
      <c r="L30" s="205"/>
      <c r="M30" s="205"/>
      <c r="N30" s="205"/>
      <c r="O30" s="185">
        <v>0</v>
      </c>
    </row>
    <row r="31" spans="3:15" x14ac:dyDescent="0.35">
      <c r="C31" s="176" t="s">
        <v>438</v>
      </c>
      <c r="D31" s="185">
        <v>52381.742827000002</v>
      </c>
      <c r="E31" s="205"/>
      <c r="F31" s="206"/>
      <c r="G31" s="185">
        <v>0</v>
      </c>
      <c r="H31" s="205"/>
      <c r="I31" s="205"/>
      <c r="J31" s="205"/>
      <c r="K31" s="205"/>
      <c r="L31" s="205"/>
      <c r="M31" s="205"/>
      <c r="N31" s="205"/>
      <c r="O31" s="185">
        <v>0</v>
      </c>
    </row>
    <row r="32" spans="3:15" x14ac:dyDescent="0.35">
      <c r="C32" s="176" t="s">
        <v>440</v>
      </c>
      <c r="D32" s="185">
        <v>579.08554900000001</v>
      </c>
      <c r="E32" s="205"/>
      <c r="F32" s="206"/>
      <c r="G32" s="185">
        <v>0</v>
      </c>
      <c r="H32" s="205"/>
      <c r="I32" s="205"/>
      <c r="J32" s="205"/>
      <c r="K32" s="205"/>
      <c r="L32" s="205"/>
      <c r="M32" s="205"/>
      <c r="N32" s="205"/>
      <c r="O32" s="185">
        <v>0</v>
      </c>
    </row>
    <row r="33" spans="3:15" ht="15" thickBot="1" x14ac:dyDescent="0.4">
      <c r="C33" s="177" t="s">
        <v>15</v>
      </c>
      <c r="D33" s="186">
        <v>872608.51440099999</v>
      </c>
      <c r="E33" s="186">
        <v>815820.643193</v>
      </c>
      <c r="F33" s="191">
        <v>3817.0734539999999</v>
      </c>
      <c r="G33" s="186">
        <v>13380.265818</v>
      </c>
      <c r="H33" s="186">
        <v>8015.5298789999997</v>
      </c>
      <c r="I33" s="186">
        <v>2019.8841050000001</v>
      </c>
      <c r="J33" s="186">
        <v>1595.5158309999999</v>
      </c>
      <c r="K33" s="186">
        <v>904.02803700000004</v>
      </c>
      <c r="L33" s="186">
        <v>485.94623300000001</v>
      </c>
      <c r="M33" s="186">
        <v>78.470505000000003</v>
      </c>
      <c r="N33" s="186">
        <v>280.89122800000001</v>
      </c>
      <c r="O33" s="186">
        <v>13380.265818</v>
      </c>
    </row>
  </sheetData>
  <sheetProtection algorithmName="SHA-512" hashValue="wY+ZkL01qzHjwYrUJrfhH4BpepFWEcQYvwVx1mhGVVgw9fxhv2IA1efcWbn/2eyD8XLMNYHwd5l41j4RLTCD3A==" saltValue="I/onf5AED51Bqc1Tw8dX9A==" spinCount="100000" sheet="1" objects="1" scenarios="1"/>
  <mergeCells count="6">
    <mergeCell ref="D9:O9"/>
    <mergeCell ref="D10:F10"/>
    <mergeCell ref="G10:O10"/>
    <mergeCell ref="C8:O8"/>
    <mergeCell ref="B6:C6"/>
    <mergeCell ref="C9:C11"/>
  </mergeCells>
  <hyperlinks>
    <hyperlink ref="B2" location="Tartalom!A1" display="Back to contents page" xr:uid="{0219A4A5-8443-4165-B228-38C842D2318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28"/>
  <sheetViews>
    <sheetView showGridLines="0" workbookViewId="0"/>
  </sheetViews>
  <sheetFormatPr defaultRowHeight="14.5" x14ac:dyDescent="0.35"/>
  <cols>
    <col min="1" max="2" width="4.453125" customWidth="1"/>
    <col min="3" max="3" width="44" customWidth="1"/>
    <col min="4" max="4" width="13.54296875" customWidth="1"/>
    <col min="7" max="7" width="16.26953125" customWidth="1"/>
    <col min="8" max="8" width="14.1796875" customWidth="1"/>
    <col min="9" max="9" width="14.81640625" customWidth="1"/>
    <col min="10" max="10" width="21.1796875" customWidth="1"/>
  </cols>
  <sheetData>
    <row r="1" spans="2:10" ht="12.75" customHeight="1" x14ac:dyDescent="0.35"/>
    <row r="2" spans="2:10" x14ac:dyDescent="0.35">
      <c r="B2" s="175" t="s">
        <v>0</v>
      </c>
      <c r="C2" s="99"/>
    </row>
    <row r="3" spans="2:10" x14ac:dyDescent="0.35">
      <c r="B3" s="1"/>
      <c r="C3" s="1"/>
    </row>
    <row r="4" spans="2:10" ht="15.5" x14ac:dyDescent="0.35">
      <c r="B4" s="18" t="s">
        <v>476</v>
      </c>
      <c r="C4" s="2"/>
    </row>
    <row r="5" spans="2:10" ht="2.15" customHeight="1" x14ac:dyDescent="0.35">
      <c r="B5" s="1"/>
      <c r="C5" s="1"/>
    </row>
    <row r="6" spans="2:10" ht="2.15" customHeight="1" x14ac:dyDescent="0.35">
      <c r="B6" s="444"/>
      <c r="C6" s="444"/>
    </row>
    <row r="7" spans="2:10" ht="2.15" customHeight="1" x14ac:dyDescent="0.35">
      <c r="B7" s="3"/>
      <c r="C7" s="4"/>
    </row>
    <row r="8" spans="2:10" ht="15" thickBot="1" x14ac:dyDescent="0.4">
      <c r="B8" s="30"/>
      <c r="C8" s="451">
        <f>+Tartalom!B3</f>
        <v>45291</v>
      </c>
      <c r="D8" s="451"/>
      <c r="E8" s="451"/>
      <c r="F8" s="451"/>
      <c r="G8" s="451"/>
      <c r="H8" s="451"/>
      <c r="I8" s="451"/>
      <c r="J8" s="451"/>
    </row>
    <row r="9" spans="2:10" ht="15" thickBot="1" x14ac:dyDescent="0.4">
      <c r="C9" s="484" t="s">
        <v>2</v>
      </c>
      <c r="D9" s="481" t="s">
        <v>477</v>
      </c>
      <c r="E9" s="481"/>
      <c r="F9" s="481"/>
      <c r="G9" s="481"/>
      <c r="H9" s="477" t="s">
        <v>478</v>
      </c>
      <c r="I9" s="477" t="s">
        <v>479</v>
      </c>
      <c r="J9" s="477" t="s">
        <v>480</v>
      </c>
    </row>
    <row r="10" spans="2:10" ht="15.75" customHeight="1" thickBot="1" x14ac:dyDescent="0.4">
      <c r="C10" s="485"/>
      <c r="D10" s="203"/>
      <c r="E10" s="481" t="s">
        <v>481</v>
      </c>
      <c r="F10" s="481"/>
      <c r="G10" s="477" t="s">
        <v>482</v>
      </c>
      <c r="H10" s="478"/>
      <c r="I10" s="478"/>
      <c r="J10" s="478"/>
    </row>
    <row r="11" spans="2:10" ht="43.5" customHeight="1" thickBot="1" x14ac:dyDescent="0.4">
      <c r="C11" s="486"/>
      <c r="D11" s="183"/>
      <c r="E11" s="183"/>
      <c r="F11" s="187" t="s">
        <v>462</v>
      </c>
      <c r="G11" s="479"/>
      <c r="H11" s="479"/>
      <c r="I11" s="479"/>
      <c r="J11" s="479"/>
    </row>
    <row r="12" spans="2:10" x14ac:dyDescent="0.35">
      <c r="C12" s="181" t="s">
        <v>483</v>
      </c>
      <c r="D12" s="184">
        <v>834860.743349</v>
      </c>
      <c r="E12" s="184">
        <v>13380.265818</v>
      </c>
      <c r="F12" s="184">
        <v>13380.265818</v>
      </c>
      <c r="G12" s="184">
        <v>834860.743349</v>
      </c>
      <c r="H12" s="184">
        <v>-14344.474905999999</v>
      </c>
      <c r="I12" s="242"/>
      <c r="J12" s="184">
        <v>0</v>
      </c>
    </row>
    <row r="13" spans="2:10" x14ac:dyDescent="0.35">
      <c r="C13" s="180" t="s">
        <v>484</v>
      </c>
      <c r="D13" s="185">
        <v>834860.743349</v>
      </c>
      <c r="E13" s="185">
        <v>13380.265818</v>
      </c>
      <c r="F13" s="185">
        <v>13380.265818</v>
      </c>
      <c r="G13" s="185">
        <v>834860.743349</v>
      </c>
      <c r="H13" s="185">
        <v>-14344.474905999999</v>
      </c>
      <c r="I13" s="231"/>
      <c r="J13" s="185">
        <v>0</v>
      </c>
    </row>
    <row r="14" spans="2:10" x14ac:dyDescent="0.35">
      <c r="C14" s="180" t="s">
        <v>164</v>
      </c>
      <c r="D14" s="185">
        <v>0</v>
      </c>
      <c r="E14" s="185">
        <v>0</v>
      </c>
      <c r="F14" s="185">
        <v>0</v>
      </c>
      <c r="G14" s="185">
        <v>0</v>
      </c>
      <c r="H14" s="185">
        <v>0</v>
      </c>
      <c r="I14" s="231"/>
      <c r="J14" s="185">
        <v>0</v>
      </c>
    </row>
    <row r="15" spans="2:10" x14ac:dyDescent="0.35">
      <c r="C15" s="180" t="s">
        <v>485</v>
      </c>
      <c r="D15" s="185">
        <v>0</v>
      </c>
      <c r="E15" s="185">
        <v>0</v>
      </c>
      <c r="F15" s="185">
        <v>0</v>
      </c>
      <c r="G15" s="185">
        <v>0</v>
      </c>
      <c r="H15" s="185">
        <v>0</v>
      </c>
      <c r="I15" s="231"/>
      <c r="J15" s="185">
        <v>0</v>
      </c>
    </row>
    <row r="16" spans="2:10" x14ac:dyDescent="0.35">
      <c r="C16" s="180" t="s">
        <v>486</v>
      </c>
      <c r="D16" s="185">
        <v>0</v>
      </c>
      <c r="E16" s="185">
        <v>0</v>
      </c>
      <c r="F16" s="185">
        <v>0</v>
      </c>
      <c r="G16" s="185">
        <v>0</v>
      </c>
      <c r="H16" s="185">
        <v>0</v>
      </c>
      <c r="I16" s="231"/>
      <c r="J16" s="185">
        <v>0</v>
      </c>
    </row>
    <row r="17" spans="3:10" x14ac:dyDescent="0.35">
      <c r="C17" s="180" t="s">
        <v>487</v>
      </c>
      <c r="D17" s="185">
        <v>0</v>
      </c>
      <c r="E17" s="185">
        <v>0</v>
      </c>
      <c r="F17" s="185">
        <v>0</v>
      </c>
      <c r="G17" s="185">
        <v>0</v>
      </c>
      <c r="H17" s="185">
        <v>0</v>
      </c>
      <c r="I17" s="231"/>
      <c r="J17" s="185">
        <v>0</v>
      </c>
    </row>
    <row r="18" spans="3:10" x14ac:dyDescent="0.35">
      <c r="C18" s="180" t="s">
        <v>488</v>
      </c>
      <c r="D18" s="185">
        <v>0</v>
      </c>
      <c r="E18" s="185">
        <v>0</v>
      </c>
      <c r="F18" s="185">
        <v>0</v>
      </c>
      <c r="G18" s="185">
        <v>0</v>
      </c>
      <c r="H18" s="185">
        <v>0</v>
      </c>
      <c r="I18" s="231"/>
      <c r="J18" s="185">
        <v>0</v>
      </c>
    </row>
    <row r="19" spans="3:10" x14ac:dyDescent="0.35">
      <c r="C19" s="207" t="s">
        <v>489</v>
      </c>
      <c r="D19" s="208">
        <v>0</v>
      </c>
      <c r="E19" s="208">
        <v>0</v>
      </c>
      <c r="F19" s="208">
        <v>0</v>
      </c>
      <c r="G19" s="208">
        <v>0</v>
      </c>
      <c r="H19" s="208">
        <v>0</v>
      </c>
      <c r="I19" s="243"/>
      <c r="J19" s="208">
        <v>0</v>
      </c>
    </row>
    <row r="20" spans="3:10" x14ac:dyDescent="0.35">
      <c r="C20" s="182" t="s">
        <v>221</v>
      </c>
      <c r="D20" s="185">
        <v>52970.797753999999</v>
      </c>
      <c r="E20" s="185">
        <v>0</v>
      </c>
      <c r="F20" s="185">
        <v>0</v>
      </c>
      <c r="G20" s="244"/>
      <c r="H20" s="244"/>
      <c r="I20" s="185">
        <v>-892.78106200000002</v>
      </c>
      <c r="J20" s="244"/>
    </row>
    <row r="21" spans="3:10" x14ac:dyDescent="0.35">
      <c r="C21" s="180" t="s">
        <v>484</v>
      </c>
      <c r="D21" s="185">
        <v>52970.797753999999</v>
      </c>
      <c r="E21" s="185">
        <v>0</v>
      </c>
      <c r="F21" s="185">
        <v>0</v>
      </c>
      <c r="G21" s="231"/>
      <c r="H21" s="231"/>
      <c r="I21" s="185">
        <v>-892.78106200000002</v>
      </c>
      <c r="J21" s="231"/>
    </row>
    <row r="22" spans="3:10" x14ac:dyDescent="0.35">
      <c r="C22" s="180" t="s">
        <v>164</v>
      </c>
      <c r="D22" s="185">
        <v>0</v>
      </c>
      <c r="E22" s="185">
        <v>0</v>
      </c>
      <c r="F22" s="185">
        <v>0</v>
      </c>
      <c r="G22" s="231"/>
      <c r="H22" s="231"/>
      <c r="I22" s="185">
        <v>0</v>
      </c>
      <c r="J22" s="231"/>
    </row>
    <row r="23" spans="3:10" x14ac:dyDescent="0.35">
      <c r="C23" s="180" t="s">
        <v>485</v>
      </c>
      <c r="D23" s="185">
        <v>0</v>
      </c>
      <c r="E23" s="185">
        <v>0</v>
      </c>
      <c r="F23" s="185">
        <v>0</v>
      </c>
      <c r="G23" s="231"/>
      <c r="H23" s="231"/>
      <c r="I23" s="185">
        <v>0</v>
      </c>
      <c r="J23" s="231"/>
    </row>
    <row r="24" spans="3:10" x14ac:dyDescent="0.35">
      <c r="C24" s="180" t="s">
        <v>486</v>
      </c>
      <c r="D24" s="185">
        <v>0</v>
      </c>
      <c r="E24" s="185">
        <v>0</v>
      </c>
      <c r="F24" s="185">
        <v>0</v>
      </c>
      <c r="G24" s="231"/>
      <c r="H24" s="231"/>
      <c r="I24" s="185">
        <v>0</v>
      </c>
      <c r="J24" s="231"/>
    </row>
    <row r="25" spans="3:10" x14ac:dyDescent="0.35">
      <c r="C25" s="180" t="s">
        <v>490</v>
      </c>
      <c r="D25" s="185">
        <v>0</v>
      </c>
      <c r="E25" s="185">
        <v>0</v>
      </c>
      <c r="F25" s="185">
        <v>0</v>
      </c>
      <c r="G25" s="231"/>
      <c r="H25" s="231"/>
      <c r="I25" s="185">
        <v>0</v>
      </c>
      <c r="J25" s="231"/>
    </row>
    <row r="26" spans="3:10" x14ac:dyDescent="0.35">
      <c r="C26" s="180" t="s">
        <v>487</v>
      </c>
      <c r="D26" s="185">
        <v>0</v>
      </c>
      <c r="E26" s="185">
        <v>0</v>
      </c>
      <c r="F26" s="185">
        <v>0</v>
      </c>
      <c r="G26" s="231"/>
      <c r="H26" s="231"/>
      <c r="I26" s="185">
        <v>0</v>
      </c>
      <c r="J26" s="231"/>
    </row>
    <row r="27" spans="3:10" x14ac:dyDescent="0.35">
      <c r="C27" s="180" t="s">
        <v>489</v>
      </c>
      <c r="D27" s="185">
        <v>0</v>
      </c>
      <c r="E27" s="185">
        <v>0</v>
      </c>
      <c r="F27" s="185">
        <v>0</v>
      </c>
      <c r="G27" s="231"/>
      <c r="H27" s="231"/>
      <c r="I27" s="185">
        <v>0</v>
      </c>
      <c r="J27" s="231"/>
    </row>
    <row r="28" spans="3:10" ht="15" thickBot="1" x14ac:dyDescent="0.4">
      <c r="C28" s="177" t="s">
        <v>15</v>
      </c>
      <c r="D28" s="186">
        <v>887831.54110300005</v>
      </c>
      <c r="E28" s="186">
        <v>13380.265818</v>
      </c>
      <c r="F28" s="186">
        <v>13380.265818</v>
      </c>
      <c r="G28" s="186">
        <v>834860.743349</v>
      </c>
      <c r="H28" s="186">
        <v>-14344.474905999999</v>
      </c>
      <c r="I28" s="186">
        <v>-892.78106200000002</v>
      </c>
      <c r="J28" s="186">
        <v>0</v>
      </c>
    </row>
  </sheetData>
  <sheetProtection algorithmName="SHA-512" hashValue="1Qiuid+V7U2VxU7a/wA2/XO3vovABFKQeZx8ykJwOHQtYxl1uCwMOnZLF9t7lJt52O/+ZSYEC1uD7VGWBxif8g==" saltValue="Hm87OdFxo9upuzTPzIT3hQ=="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3479B227-A4E1-4CA2-B40D-5EAA69B9040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workbookViewId="0"/>
  </sheetViews>
  <sheetFormatPr defaultRowHeight="14.5" x14ac:dyDescent="0.35"/>
  <cols>
    <col min="1" max="1" width="4.453125" customWidth="1"/>
    <col min="2" max="2" width="5.1796875" customWidth="1"/>
    <col min="3" max="3" width="60.7265625" customWidth="1"/>
  </cols>
  <sheetData>
    <row r="1" spans="2:6" ht="12.75" customHeight="1" x14ac:dyDescent="0.35"/>
    <row r="2" spans="2:6" x14ac:dyDescent="0.35">
      <c r="B2" s="175" t="s">
        <v>0</v>
      </c>
      <c r="C2" s="99"/>
      <c r="D2" s="99"/>
      <c r="E2" s="99"/>
    </row>
    <row r="3" spans="2:6" x14ac:dyDescent="0.35">
      <c r="B3" s="1"/>
      <c r="C3" s="1"/>
      <c r="D3" s="1"/>
      <c r="E3" s="1"/>
    </row>
    <row r="4" spans="2:6" ht="15.5" x14ac:dyDescent="0.35">
      <c r="B4" s="18" t="s">
        <v>1</v>
      </c>
      <c r="C4" s="2"/>
      <c r="D4" s="2"/>
      <c r="E4" s="2"/>
    </row>
    <row r="5" spans="2:6" ht="2.15" customHeight="1" x14ac:dyDescent="0.35">
      <c r="C5" s="1"/>
      <c r="D5" s="1"/>
      <c r="E5" s="1"/>
      <c r="F5" s="1"/>
    </row>
    <row r="6" spans="2:6" ht="2.15" customHeight="1" x14ac:dyDescent="0.35">
      <c r="C6" s="444"/>
      <c r="D6" s="444"/>
      <c r="E6" s="444"/>
      <c r="F6" s="1"/>
    </row>
    <row r="7" spans="2:6" ht="2.15" customHeight="1" x14ac:dyDescent="0.35">
      <c r="C7" s="3"/>
      <c r="D7" s="3"/>
      <c r="E7" s="6"/>
      <c r="F7" s="6"/>
    </row>
    <row r="8" spans="2:6" ht="15" thickBot="1" x14ac:dyDescent="0.4"/>
    <row r="9" spans="2:6" ht="15" thickBot="1" x14ac:dyDescent="0.4">
      <c r="B9" s="100"/>
      <c r="C9" s="106" t="s">
        <v>2</v>
      </c>
      <c r="D9" s="116">
        <f>+Tartalom!B3</f>
        <v>45291</v>
      </c>
      <c r="E9" s="116">
        <f>+EOMONTH(D9,-12)</f>
        <v>44926</v>
      </c>
    </row>
    <row r="10" spans="2:6" x14ac:dyDescent="0.35">
      <c r="B10" s="445" t="s">
        <v>683</v>
      </c>
      <c r="C10" s="445"/>
      <c r="D10" s="445"/>
      <c r="E10" s="445"/>
    </row>
    <row r="11" spans="2:6" x14ac:dyDescent="0.35">
      <c r="B11" s="103">
        <v>1</v>
      </c>
      <c r="C11" s="15" t="s">
        <v>102</v>
      </c>
      <c r="D11" s="9">
        <v>51397.712608062087</v>
      </c>
      <c r="E11" s="9">
        <v>47522.252495749999</v>
      </c>
    </row>
    <row r="12" spans="2:6" x14ac:dyDescent="0.35">
      <c r="B12" s="103">
        <v>2</v>
      </c>
      <c r="C12" s="14" t="s">
        <v>684</v>
      </c>
      <c r="D12" s="9">
        <v>51397.712608062087</v>
      </c>
      <c r="E12" s="11">
        <v>47522.252495749999</v>
      </c>
    </row>
    <row r="13" spans="2:6" x14ac:dyDescent="0.35">
      <c r="B13" s="103">
        <v>3</v>
      </c>
      <c r="C13" s="15" t="s">
        <v>141</v>
      </c>
      <c r="D13" s="11">
        <v>52147.575771718351</v>
      </c>
      <c r="E13" s="9">
        <v>48522.252495749999</v>
      </c>
    </row>
    <row r="14" spans="2:6" x14ac:dyDescent="0.35">
      <c r="B14" s="443" t="s">
        <v>163</v>
      </c>
      <c r="C14" s="443"/>
      <c r="D14" s="443"/>
      <c r="E14" s="443"/>
    </row>
    <row r="15" spans="2:6" x14ac:dyDescent="0.35">
      <c r="B15" s="103">
        <v>4</v>
      </c>
      <c r="C15" s="15" t="s">
        <v>138</v>
      </c>
      <c r="D15" s="9">
        <v>385702.82191164733</v>
      </c>
      <c r="E15" s="9">
        <v>372269</v>
      </c>
    </row>
    <row r="16" spans="2:6" x14ac:dyDescent="0.35">
      <c r="B16" s="443" t="s">
        <v>685</v>
      </c>
      <c r="C16" s="443"/>
      <c r="D16" s="443"/>
      <c r="E16" s="443"/>
    </row>
    <row r="17" spans="2:5" x14ac:dyDescent="0.35">
      <c r="B17" s="103">
        <v>5</v>
      </c>
      <c r="C17" s="15" t="s">
        <v>686</v>
      </c>
      <c r="D17" s="13">
        <v>0.1333</v>
      </c>
      <c r="E17" s="12">
        <v>0.1276556804239676</v>
      </c>
    </row>
    <row r="18" spans="2:5" x14ac:dyDescent="0.35">
      <c r="B18" s="103">
        <v>6</v>
      </c>
      <c r="C18" s="14" t="s">
        <v>687</v>
      </c>
      <c r="D18" s="13">
        <v>0.1333</v>
      </c>
      <c r="E18" s="13">
        <v>0.1276556804239676</v>
      </c>
    </row>
    <row r="19" spans="2:5" x14ac:dyDescent="0.35">
      <c r="B19" s="103">
        <v>7</v>
      </c>
      <c r="C19" s="15" t="s">
        <v>688</v>
      </c>
      <c r="D19" s="12">
        <v>0.13519999999999999</v>
      </c>
      <c r="E19" s="12">
        <v>0.13034191000526502</v>
      </c>
    </row>
    <row r="20" spans="2:5" ht="23.25" customHeight="1" x14ac:dyDescent="0.35">
      <c r="B20" s="441" t="s">
        <v>689</v>
      </c>
      <c r="C20" s="441"/>
      <c r="D20" s="441"/>
      <c r="E20" s="441"/>
    </row>
    <row r="21" spans="2:5" ht="21.5" x14ac:dyDescent="0.35">
      <c r="B21" s="97" t="s">
        <v>322</v>
      </c>
      <c r="C21" s="165" t="s">
        <v>690</v>
      </c>
      <c r="D21" s="12">
        <v>0</v>
      </c>
      <c r="E21" s="12">
        <v>0</v>
      </c>
    </row>
    <row r="22" spans="2:5" x14ac:dyDescent="0.35">
      <c r="B22" s="103" t="s">
        <v>323</v>
      </c>
      <c r="C22" s="305" t="s">
        <v>691</v>
      </c>
      <c r="D22" s="13">
        <v>0</v>
      </c>
      <c r="E22" s="13">
        <v>0</v>
      </c>
    </row>
    <row r="23" spans="2:5" x14ac:dyDescent="0.35">
      <c r="B23" s="103" t="s">
        <v>324</v>
      </c>
      <c r="C23" s="306" t="s">
        <v>692</v>
      </c>
      <c r="D23" s="12">
        <v>0</v>
      </c>
      <c r="E23" s="12">
        <v>0</v>
      </c>
    </row>
    <row r="24" spans="2:5" x14ac:dyDescent="0.35">
      <c r="B24" s="103" t="s">
        <v>325</v>
      </c>
      <c r="C24" s="14" t="s">
        <v>693</v>
      </c>
      <c r="D24" s="13">
        <v>0.08</v>
      </c>
      <c r="E24" s="13">
        <v>0.08</v>
      </c>
    </row>
    <row r="25" spans="2:5" ht="15" customHeight="1" x14ac:dyDescent="0.35">
      <c r="B25" s="441" t="s">
        <v>694</v>
      </c>
      <c r="C25" s="441"/>
      <c r="D25" s="441"/>
      <c r="E25" s="441"/>
    </row>
    <row r="26" spans="2:5" x14ac:dyDescent="0.35">
      <c r="B26" s="103">
        <v>8</v>
      </c>
      <c r="C26" s="14" t="s">
        <v>695</v>
      </c>
      <c r="D26" s="13">
        <v>2.5000000000000001E-2</v>
      </c>
      <c r="E26" s="13">
        <v>2.5000000000000001E-2</v>
      </c>
    </row>
    <row r="27" spans="2:5" ht="21.5" x14ac:dyDescent="0.35">
      <c r="B27" s="97" t="s">
        <v>326</v>
      </c>
      <c r="C27" s="165" t="s">
        <v>696</v>
      </c>
      <c r="D27" s="424">
        <v>0</v>
      </c>
      <c r="E27" s="424">
        <v>0</v>
      </c>
    </row>
    <row r="28" spans="2:5" x14ac:dyDescent="0.35">
      <c r="B28" s="103">
        <v>9</v>
      </c>
      <c r="C28" s="14" t="s">
        <v>697</v>
      </c>
      <c r="D28" s="13">
        <v>0</v>
      </c>
      <c r="E28" s="13">
        <v>0</v>
      </c>
    </row>
    <row r="29" spans="2:5" x14ac:dyDescent="0.35">
      <c r="B29" s="97" t="s">
        <v>327</v>
      </c>
      <c r="C29" s="15" t="s">
        <v>698</v>
      </c>
      <c r="D29" s="12">
        <v>0</v>
      </c>
      <c r="E29" s="12">
        <v>0</v>
      </c>
    </row>
    <row r="30" spans="2:5" x14ac:dyDescent="0.35">
      <c r="B30" s="103">
        <v>10</v>
      </c>
      <c r="C30" s="14" t="s">
        <v>699</v>
      </c>
      <c r="D30" s="13">
        <v>0</v>
      </c>
      <c r="E30" s="13">
        <v>0</v>
      </c>
    </row>
    <row r="31" spans="2:5" x14ac:dyDescent="0.35">
      <c r="B31" s="103" t="s">
        <v>328</v>
      </c>
      <c r="C31" s="15" t="s">
        <v>700</v>
      </c>
      <c r="D31" s="12">
        <v>0</v>
      </c>
      <c r="E31" s="12">
        <v>0</v>
      </c>
    </row>
    <row r="32" spans="2:5" x14ac:dyDescent="0.35">
      <c r="B32" s="103">
        <v>11</v>
      </c>
      <c r="C32" s="14" t="s">
        <v>701</v>
      </c>
      <c r="D32" s="13">
        <v>2.5000000000000001E-2</v>
      </c>
      <c r="E32" s="13">
        <v>2.5000000000000001E-2</v>
      </c>
    </row>
    <row r="33" spans="2:5" x14ac:dyDescent="0.35">
      <c r="B33" s="103" t="s">
        <v>329</v>
      </c>
      <c r="C33" s="15" t="s">
        <v>702</v>
      </c>
      <c r="D33" s="424">
        <v>0.105</v>
      </c>
      <c r="E33" s="424">
        <v>0.105</v>
      </c>
    </row>
    <row r="34" spans="2:5" x14ac:dyDescent="0.35">
      <c r="B34" s="103">
        <v>12</v>
      </c>
      <c r="C34" s="14" t="s">
        <v>703</v>
      </c>
      <c r="D34" s="13">
        <v>7.0000000000000007E-2</v>
      </c>
      <c r="E34" s="13">
        <v>7.0000000000000007E-2</v>
      </c>
    </row>
    <row r="35" spans="2:5" x14ac:dyDescent="0.35">
      <c r="B35" s="441" t="s">
        <v>197</v>
      </c>
      <c r="C35" s="441"/>
      <c r="D35" s="441"/>
      <c r="E35" s="441"/>
    </row>
    <row r="36" spans="2:5" x14ac:dyDescent="0.35">
      <c r="B36" s="103">
        <v>13</v>
      </c>
      <c r="C36" s="14" t="s">
        <v>182</v>
      </c>
      <c r="D36" s="11">
        <v>615740.77816358302</v>
      </c>
      <c r="E36" s="425">
        <v>915125</v>
      </c>
    </row>
    <row r="37" spans="2:5" x14ac:dyDescent="0.35">
      <c r="B37" s="103">
        <v>14</v>
      </c>
      <c r="C37" s="15" t="s">
        <v>235</v>
      </c>
      <c r="D37" s="12">
        <v>8.3472971793996278E-2</v>
      </c>
      <c r="E37" s="12">
        <v>5.1929793739379865E-2</v>
      </c>
    </row>
    <row r="38" spans="2:5" s="426" customFormat="1" ht="33" customHeight="1" x14ac:dyDescent="0.35">
      <c r="B38" s="442" t="s">
        <v>704</v>
      </c>
      <c r="C38" s="442"/>
      <c r="D38" s="442"/>
      <c r="E38" s="442"/>
    </row>
    <row r="39" spans="2:5" ht="21.5" x14ac:dyDescent="0.35">
      <c r="B39" s="97" t="s">
        <v>330</v>
      </c>
      <c r="C39" s="165" t="s">
        <v>705</v>
      </c>
      <c r="D39" s="12">
        <v>0</v>
      </c>
      <c r="E39" s="12">
        <v>0</v>
      </c>
    </row>
    <row r="40" spans="2:5" x14ac:dyDescent="0.35">
      <c r="B40" s="103" t="s">
        <v>331</v>
      </c>
      <c r="C40" s="305" t="s">
        <v>706</v>
      </c>
      <c r="D40" s="13">
        <v>0</v>
      </c>
      <c r="E40" s="13">
        <v>0</v>
      </c>
    </row>
    <row r="41" spans="2:5" x14ac:dyDescent="0.35">
      <c r="B41" s="103" t="s">
        <v>332</v>
      </c>
      <c r="C41" s="15" t="s">
        <v>707</v>
      </c>
      <c r="D41" s="424">
        <v>0.03</v>
      </c>
      <c r="E41" s="424">
        <v>0.03</v>
      </c>
    </row>
    <row r="42" spans="2:5" ht="15" customHeight="1" x14ac:dyDescent="0.35">
      <c r="B42" s="441" t="s">
        <v>708</v>
      </c>
      <c r="C42" s="441"/>
      <c r="D42" s="441"/>
      <c r="E42" s="441"/>
    </row>
    <row r="43" spans="2:5" x14ac:dyDescent="0.35">
      <c r="B43" s="103" t="s">
        <v>333</v>
      </c>
      <c r="C43" s="15" t="s">
        <v>709</v>
      </c>
      <c r="D43" s="424">
        <v>0</v>
      </c>
      <c r="E43" s="424">
        <v>0</v>
      </c>
    </row>
    <row r="44" spans="2:5" x14ac:dyDescent="0.35">
      <c r="B44" s="103" t="s">
        <v>334</v>
      </c>
      <c r="C44" s="14" t="s">
        <v>242</v>
      </c>
      <c r="D44" s="13">
        <v>0.03</v>
      </c>
      <c r="E44" s="13">
        <v>0.03</v>
      </c>
    </row>
    <row r="45" spans="2:5" x14ac:dyDescent="0.35">
      <c r="B45" s="16" t="s">
        <v>710</v>
      </c>
      <c r="C45" s="16"/>
      <c r="D45" s="17"/>
      <c r="E45" s="17"/>
    </row>
    <row r="46" spans="2:5" x14ac:dyDescent="0.35">
      <c r="B46" s="103">
        <v>15</v>
      </c>
      <c r="C46" s="14" t="s">
        <v>711</v>
      </c>
      <c r="D46" s="11">
        <v>0</v>
      </c>
      <c r="E46" s="11">
        <v>0</v>
      </c>
    </row>
    <row r="47" spans="2:5" x14ac:dyDescent="0.35">
      <c r="B47" s="103" t="s">
        <v>335</v>
      </c>
      <c r="C47" s="15" t="s">
        <v>712</v>
      </c>
      <c r="D47" s="9">
        <v>9718.1961075139261</v>
      </c>
      <c r="E47" s="9">
        <v>46832</v>
      </c>
    </row>
    <row r="48" spans="2:5" x14ac:dyDescent="0.35">
      <c r="B48" s="103" t="s">
        <v>336</v>
      </c>
      <c r="C48" s="14" t="s">
        <v>713</v>
      </c>
      <c r="D48" s="11">
        <v>19071.780762538499</v>
      </c>
      <c r="E48" s="11">
        <v>22080</v>
      </c>
    </row>
    <row r="49" spans="2:5" x14ac:dyDescent="0.35">
      <c r="B49" s="103">
        <v>16</v>
      </c>
      <c r="C49" s="15" t="s">
        <v>714</v>
      </c>
      <c r="D49" s="9">
        <v>3115.6309988653961</v>
      </c>
      <c r="E49" s="9">
        <v>2163</v>
      </c>
    </row>
    <row r="50" spans="2:5" x14ac:dyDescent="0.35">
      <c r="B50" s="103">
        <v>17</v>
      </c>
      <c r="C50" s="14" t="s">
        <v>715</v>
      </c>
      <c r="D50" s="13">
        <v>6.8489612607618016</v>
      </c>
      <c r="E50" s="13">
        <v>4.7565999999999997</v>
      </c>
    </row>
    <row r="51" spans="2:5" x14ac:dyDescent="0.35">
      <c r="B51" s="443" t="s">
        <v>716</v>
      </c>
      <c r="C51" s="443"/>
      <c r="D51" s="443"/>
      <c r="E51" s="443"/>
    </row>
    <row r="52" spans="2:5" x14ac:dyDescent="0.35">
      <c r="B52" s="103">
        <v>18</v>
      </c>
      <c r="C52" s="14" t="s">
        <v>717</v>
      </c>
      <c r="D52" s="11">
        <v>656188.45419255004</v>
      </c>
      <c r="E52" s="11">
        <v>778441</v>
      </c>
    </row>
    <row r="53" spans="2:5" x14ac:dyDescent="0.35">
      <c r="B53" s="103">
        <v>19</v>
      </c>
      <c r="C53" s="15" t="s">
        <v>418</v>
      </c>
      <c r="D53" s="9">
        <v>531512.37503619306</v>
      </c>
      <c r="E53" s="9">
        <v>490703</v>
      </c>
    </row>
    <row r="54" spans="2:5" ht="15" thickBot="1" x14ac:dyDescent="0.4">
      <c r="B54" s="104">
        <v>20</v>
      </c>
      <c r="C54" s="307" t="s">
        <v>419</v>
      </c>
      <c r="D54" s="107">
        <v>1.2345685350183377</v>
      </c>
      <c r="E54" s="107">
        <v>1.5864</v>
      </c>
    </row>
  </sheetData>
  <sheetProtection algorithmName="SHA-512" hashValue="XlShR90AaWDa7B3iDh4gK+pRHdLm5o+9PcwOSbqaght/FqbSh7xkrQXqce90aZkaFzVnuqqvLaFVua7hEIrT/g==" saltValue="ahy0Ld4CnpmFtsi0NhUZlw=="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935102C0-8B26-444C-85B9-1559B6C562BD}"/>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x14ac:dyDescent="0.35"/>
  <cols>
    <col min="1" max="2" width="4.453125" customWidth="1"/>
    <col min="3" max="3" width="44" customWidth="1"/>
    <col min="4" max="5" width="16.26953125" customWidth="1"/>
  </cols>
  <sheetData>
    <row r="1" spans="2:5" ht="12.75" customHeight="1" x14ac:dyDescent="0.35"/>
    <row r="2" spans="2:5" x14ac:dyDescent="0.35">
      <c r="B2" s="175" t="s">
        <v>0</v>
      </c>
      <c r="C2" s="99"/>
    </row>
    <row r="3" spans="2:5" x14ac:dyDescent="0.35">
      <c r="B3" s="1"/>
      <c r="C3" s="1"/>
    </row>
    <row r="4" spans="2:5" ht="15.5" x14ac:dyDescent="0.35">
      <c r="B4" s="18" t="s">
        <v>491</v>
      </c>
      <c r="C4" s="2"/>
    </row>
    <row r="5" spans="2:5" ht="2.15" customHeight="1" x14ac:dyDescent="0.35">
      <c r="B5" s="1"/>
      <c r="C5" s="1"/>
    </row>
    <row r="6" spans="2:5" ht="2.15" customHeight="1" x14ac:dyDescent="0.35">
      <c r="B6" s="444"/>
      <c r="C6" s="444"/>
    </row>
    <row r="7" spans="2:5" ht="2.15" customHeight="1" x14ac:dyDescent="0.35">
      <c r="B7" s="3"/>
      <c r="C7" s="4"/>
    </row>
    <row r="8" spans="2:5" ht="15" thickBot="1" x14ac:dyDescent="0.4">
      <c r="B8" s="30"/>
      <c r="C8" s="451">
        <f>+Tartalom!B3</f>
        <v>45291</v>
      </c>
      <c r="D8" s="451"/>
      <c r="E8" s="451"/>
    </row>
    <row r="9" spans="2:5" ht="15.75" customHeight="1" thickBot="1" x14ac:dyDescent="0.4">
      <c r="C9" s="503" t="s">
        <v>2</v>
      </c>
      <c r="D9" s="505" t="s">
        <v>492</v>
      </c>
      <c r="E9" s="505"/>
    </row>
    <row r="10" spans="2:5" ht="34.5" customHeight="1" thickBot="1" x14ac:dyDescent="0.4">
      <c r="C10" s="504"/>
      <c r="D10" s="43" t="s">
        <v>493</v>
      </c>
      <c r="E10" s="40" t="s">
        <v>494</v>
      </c>
    </row>
    <row r="11" spans="2:5" ht="15.75" customHeight="1" x14ac:dyDescent="0.35">
      <c r="C11" s="44" t="s">
        <v>495</v>
      </c>
      <c r="D11" s="227"/>
      <c r="E11" s="227"/>
    </row>
    <row r="12" spans="2:5" x14ac:dyDescent="0.35">
      <c r="C12" s="42" t="s">
        <v>496</v>
      </c>
      <c r="D12" s="228"/>
      <c r="E12" s="228"/>
    </row>
    <row r="13" spans="2:5" x14ac:dyDescent="0.35">
      <c r="C13" s="212" t="s">
        <v>497</v>
      </c>
      <c r="D13" s="229"/>
      <c r="E13" s="229"/>
    </row>
    <row r="14" spans="2:5" x14ac:dyDescent="0.35">
      <c r="C14" s="212" t="s">
        <v>498</v>
      </c>
      <c r="D14" s="229"/>
      <c r="E14" s="229"/>
    </row>
    <row r="15" spans="2:5" x14ac:dyDescent="0.35">
      <c r="C15" s="212" t="s">
        <v>499</v>
      </c>
      <c r="D15" s="229"/>
      <c r="E15" s="229"/>
    </row>
    <row r="16" spans="2:5" x14ac:dyDescent="0.35">
      <c r="C16" s="212" t="s">
        <v>500</v>
      </c>
      <c r="D16" s="228"/>
      <c r="E16" s="229"/>
    </row>
    <row r="17" spans="3:5" x14ac:dyDescent="0.35">
      <c r="C17" s="212" t="s">
        <v>501</v>
      </c>
      <c r="D17" s="228"/>
      <c r="E17" s="228"/>
    </row>
    <row r="18" spans="3:5" ht="15" thickBot="1" x14ac:dyDescent="0.4">
      <c r="C18" s="213" t="s">
        <v>15</v>
      </c>
      <c r="D18" s="230"/>
      <c r="E18" s="230"/>
    </row>
    <row r="19" spans="3:5" x14ac:dyDescent="0.35">
      <c r="C19" s="210"/>
    </row>
  </sheetData>
  <sheetProtection algorithmName="SHA-512" hashValue="pFKWymfn5N4Ke6zUE96/ai028xavKuOvOh6wYONzOXz95M5W+28TerxphhusWC/+3GkdstG/PtU1JZW+/Qv1Mw==" saltValue="o3jW4tUzEqLKx0BX51Bnhw==" spinCount="100000" sheet="1" objects="1" scenarios="1"/>
  <mergeCells count="4">
    <mergeCell ref="C8:E8"/>
    <mergeCell ref="B6:C6"/>
    <mergeCell ref="C9:C10"/>
    <mergeCell ref="D9:E9"/>
  </mergeCells>
  <hyperlinks>
    <hyperlink ref="B2" location="Tartalom!A1" display="Back to contents page" xr:uid="{FD4C11D4-5C63-4192-9DF3-A633E7483342}"/>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1:H17"/>
  <sheetViews>
    <sheetView showGridLines="0" workbookViewId="0">
      <selection activeCell="B6" sqref="B6:H6"/>
    </sheetView>
  </sheetViews>
  <sheetFormatPr defaultRowHeight="14.5" x14ac:dyDescent="0.35"/>
  <cols>
    <col min="1" max="2" width="4.453125" customWidth="1"/>
    <col min="3" max="3" width="44" customWidth="1"/>
    <col min="4" max="4" width="18.1796875" customWidth="1"/>
    <col min="5" max="5" width="16.26953125" customWidth="1"/>
    <col min="6" max="6" width="14.7265625" customWidth="1"/>
    <col min="7" max="7" width="12.81640625" customWidth="1"/>
    <col min="8" max="8" width="17.54296875" customWidth="1"/>
  </cols>
  <sheetData>
    <row r="1" spans="2:8" ht="12.75" customHeight="1" x14ac:dyDescent="0.35"/>
    <row r="2" spans="2:8" x14ac:dyDescent="0.35">
      <c r="B2" s="175" t="s">
        <v>0</v>
      </c>
      <c r="C2" s="99"/>
    </row>
    <row r="3" spans="2:8" x14ac:dyDescent="0.35">
      <c r="B3" s="1"/>
      <c r="C3" s="1"/>
    </row>
    <row r="4" spans="2:8" ht="15.5" x14ac:dyDescent="0.35">
      <c r="B4" s="18" t="s">
        <v>502</v>
      </c>
      <c r="C4" s="2"/>
    </row>
    <row r="5" spans="2:8" x14ac:dyDescent="0.35">
      <c r="B5" s="1"/>
      <c r="C5" s="1"/>
    </row>
    <row r="6" spans="2:8" x14ac:dyDescent="0.35">
      <c r="B6" s="444"/>
      <c r="C6" s="444"/>
      <c r="D6" s="444"/>
      <c r="E6" s="444"/>
      <c r="F6" s="444"/>
      <c r="G6" s="444"/>
      <c r="H6" s="444"/>
    </row>
    <row r="7" spans="2:8" x14ac:dyDescent="0.35">
      <c r="B7" s="3"/>
      <c r="C7" s="4"/>
    </row>
    <row r="8" spans="2:8" ht="15" thickBot="1" x14ac:dyDescent="0.4">
      <c r="B8" s="30"/>
      <c r="C8" s="451">
        <f>+Tartalom!B3</f>
        <v>45291</v>
      </c>
      <c r="D8" s="451"/>
      <c r="E8" s="451"/>
      <c r="F8" s="451"/>
      <c r="G8" s="451"/>
      <c r="H8" s="451"/>
    </row>
    <row r="9" spans="2:8" ht="15" customHeight="1" thickBot="1" x14ac:dyDescent="0.4">
      <c r="B9" s="30"/>
      <c r="C9" s="446" t="s">
        <v>2</v>
      </c>
      <c r="D9" s="508" t="s">
        <v>507</v>
      </c>
      <c r="E9" s="506" t="s">
        <v>508</v>
      </c>
      <c r="F9" s="507"/>
      <c r="G9" s="507"/>
      <c r="H9" s="507"/>
    </row>
    <row r="10" spans="2:8" ht="21.75" customHeight="1" x14ac:dyDescent="0.35">
      <c r="C10" s="513"/>
      <c r="D10" s="509"/>
      <c r="E10" s="80"/>
      <c r="F10" s="511" t="s">
        <v>510</v>
      </c>
      <c r="G10" s="511" t="s">
        <v>511</v>
      </c>
      <c r="H10" s="511"/>
    </row>
    <row r="11" spans="2:8" ht="34.5" customHeight="1" thickBot="1" x14ac:dyDescent="0.4">
      <c r="C11" s="447"/>
      <c r="D11" s="510"/>
      <c r="E11" s="68"/>
      <c r="F11" s="512"/>
      <c r="G11" s="220"/>
      <c r="H11" s="68" t="s">
        <v>509</v>
      </c>
    </row>
    <row r="12" spans="2:8" x14ac:dyDescent="0.35">
      <c r="C12" s="10" t="s">
        <v>503</v>
      </c>
      <c r="D12" s="225">
        <v>529046.32221647562</v>
      </c>
      <c r="E12" s="52">
        <v>5404.7055620000001</v>
      </c>
      <c r="F12" s="52">
        <v>0</v>
      </c>
      <c r="G12" s="52">
        <v>5404.7055620000001</v>
      </c>
      <c r="H12" s="52"/>
    </row>
    <row r="13" spans="2:8" x14ac:dyDescent="0.35">
      <c r="C13" s="10" t="s">
        <v>504</v>
      </c>
      <c r="D13" s="225">
        <v>216518.96152499999</v>
      </c>
      <c r="E13" s="52">
        <v>0</v>
      </c>
      <c r="F13" s="52">
        <v>0</v>
      </c>
      <c r="G13" s="52">
        <v>0</v>
      </c>
      <c r="H13" s="52"/>
    </row>
    <row r="14" spans="2:8" x14ac:dyDescent="0.35">
      <c r="C14" s="22" t="s">
        <v>505</v>
      </c>
      <c r="D14" s="225">
        <v>745565.28374147555</v>
      </c>
      <c r="E14" s="52">
        <v>5404.7055620000001</v>
      </c>
      <c r="F14" s="52">
        <v>0</v>
      </c>
      <c r="G14" s="52">
        <v>5404.7055620000001</v>
      </c>
      <c r="H14" s="52"/>
    </row>
    <row r="15" spans="2:8" ht="15" thickBot="1" x14ac:dyDescent="0.4">
      <c r="C15" s="218" t="s">
        <v>506</v>
      </c>
      <c r="D15" s="226">
        <v>7328.4332389038136</v>
      </c>
      <c r="E15" s="67">
        <v>0</v>
      </c>
      <c r="F15" s="67">
        <v>0</v>
      </c>
      <c r="G15" s="67">
        <v>0</v>
      </c>
      <c r="H15" s="67"/>
    </row>
    <row r="16" spans="2:8" x14ac:dyDescent="0.35">
      <c r="C16" s="29" t="s">
        <v>818</v>
      </c>
      <c r="D16" s="46"/>
      <c r="E16" s="46"/>
      <c r="F16" s="46"/>
      <c r="G16" s="46"/>
      <c r="H16" s="46"/>
    </row>
    <row r="17" spans="3:3" x14ac:dyDescent="0.35">
      <c r="C17" s="341"/>
    </row>
  </sheetData>
  <sheetProtection algorithmName="SHA-512" hashValue="hfAg9xD7aiknJnfN1Leb41LS8vSshx+8gOXZ5zun+gC28MoiotBsXaXF6i4BN53p2+eir+u2NXHbZteD/r+7Ww==" saltValue="T4ihIGW5Q7R5FVh9L9/JAw=="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CDAE5E84-6E6E-4E5B-935A-23638EDC6FE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B1:I29"/>
  <sheetViews>
    <sheetView showGridLines="0" workbookViewId="0"/>
  </sheetViews>
  <sheetFormatPr defaultRowHeight="14.5" x14ac:dyDescent="0.35"/>
  <cols>
    <col min="1" max="2" width="4.453125" customWidth="1"/>
    <col min="3" max="3" width="50.26953125" customWidth="1"/>
    <col min="4" max="4" width="18.1796875" customWidth="1"/>
    <col min="5" max="5" width="16.26953125" customWidth="1"/>
    <col min="6" max="6" width="14.7265625" customWidth="1"/>
    <col min="7" max="7" width="12.81640625" customWidth="1"/>
    <col min="8" max="8" width="17.54296875" customWidth="1"/>
  </cols>
  <sheetData>
    <row r="1" spans="2:9" ht="12.75" customHeight="1" x14ac:dyDescent="0.35"/>
    <row r="2" spans="2:9" x14ac:dyDescent="0.35">
      <c r="B2" s="175" t="s">
        <v>0</v>
      </c>
      <c r="C2" s="99"/>
    </row>
    <row r="3" spans="2:9" x14ac:dyDescent="0.35">
      <c r="B3" s="1"/>
      <c r="C3" s="1"/>
    </row>
    <row r="4" spans="2:9" ht="15.5" x14ac:dyDescent="0.35">
      <c r="B4" s="18" t="s">
        <v>512</v>
      </c>
      <c r="C4" s="2"/>
    </row>
    <row r="5" spans="2:9" ht="2" customHeight="1" x14ac:dyDescent="0.35">
      <c r="B5" s="1"/>
      <c r="C5" s="1"/>
    </row>
    <row r="6" spans="2:9" ht="2" customHeight="1" x14ac:dyDescent="0.35">
      <c r="B6" s="444"/>
      <c r="C6" s="444"/>
      <c r="D6" s="444"/>
      <c r="E6" s="444"/>
      <c r="F6" s="444"/>
      <c r="G6" s="444"/>
      <c r="H6" s="444"/>
    </row>
    <row r="7" spans="2:9" ht="2" customHeight="1" x14ac:dyDescent="0.35">
      <c r="B7" s="3"/>
      <c r="C7" s="4"/>
    </row>
    <row r="8" spans="2:9" ht="15" thickBot="1" x14ac:dyDescent="0.4">
      <c r="B8" s="30"/>
      <c r="C8" s="451">
        <f>+Tartalom!B3</f>
        <v>45291</v>
      </c>
      <c r="D8" s="451"/>
      <c r="E8" s="451"/>
      <c r="F8" s="451"/>
      <c r="G8" s="451"/>
      <c r="H8" s="451"/>
      <c r="I8" s="451"/>
    </row>
    <row r="9" spans="2:9" ht="49.5" customHeight="1" thickBot="1" x14ac:dyDescent="0.4">
      <c r="B9" s="30"/>
      <c r="C9" s="446" t="s">
        <v>2</v>
      </c>
      <c r="D9" s="448" t="s">
        <v>513</v>
      </c>
      <c r="E9" s="448"/>
      <c r="F9" s="448" t="s">
        <v>514</v>
      </c>
      <c r="G9" s="448"/>
      <c r="H9" s="448" t="s">
        <v>515</v>
      </c>
      <c r="I9" s="448"/>
    </row>
    <row r="10" spans="2:9" ht="45" customHeight="1" thickBot="1" x14ac:dyDescent="0.4">
      <c r="C10" s="447" t="s">
        <v>516</v>
      </c>
      <c r="D10" s="21" t="s">
        <v>517</v>
      </c>
      <c r="E10" s="21" t="s">
        <v>518</v>
      </c>
      <c r="F10" s="21" t="s">
        <v>517</v>
      </c>
      <c r="G10" s="21" t="s">
        <v>518</v>
      </c>
      <c r="H10" s="21" t="s">
        <v>519</v>
      </c>
      <c r="I10" s="21" t="s">
        <v>520</v>
      </c>
    </row>
    <row r="11" spans="2:9" x14ac:dyDescent="0.35">
      <c r="C11" s="10" t="s">
        <v>521</v>
      </c>
      <c r="D11" s="52">
        <v>95325.736023999998</v>
      </c>
      <c r="E11" s="52">
        <v>0</v>
      </c>
      <c r="F11" s="52">
        <v>95325.736023999998</v>
      </c>
      <c r="G11" s="52">
        <v>0</v>
      </c>
      <c r="H11" s="52">
        <v>0</v>
      </c>
      <c r="I11" s="222">
        <v>0</v>
      </c>
    </row>
    <row r="12" spans="2:9" ht="20.5" customHeight="1" x14ac:dyDescent="0.35">
      <c r="C12" s="10" t="s">
        <v>522</v>
      </c>
      <c r="D12" s="52">
        <v>38.722669999999994</v>
      </c>
      <c r="E12" s="52">
        <v>0</v>
      </c>
      <c r="F12" s="52">
        <v>38.722669999999994</v>
      </c>
      <c r="G12" s="52">
        <v>0</v>
      </c>
      <c r="H12" s="52">
        <v>7.7445339999999998</v>
      </c>
      <c r="I12" s="222">
        <v>0.20000000000000004</v>
      </c>
    </row>
    <row r="13" spans="2:9" x14ac:dyDescent="0.35">
      <c r="C13" s="10" t="s">
        <v>523</v>
      </c>
      <c r="D13" s="52">
        <v>3.2016979999999999</v>
      </c>
      <c r="E13" s="52">
        <v>0</v>
      </c>
      <c r="F13" s="52">
        <v>3.2016979999999999</v>
      </c>
      <c r="G13" s="52">
        <v>0</v>
      </c>
      <c r="H13" s="52">
        <v>3.2016979999999999</v>
      </c>
      <c r="I13" s="222">
        <v>1</v>
      </c>
    </row>
    <row r="14" spans="2:9" x14ac:dyDescent="0.35">
      <c r="C14" s="10" t="s">
        <v>524</v>
      </c>
      <c r="D14" s="52">
        <v>0</v>
      </c>
      <c r="E14" s="52">
        <v>0</v>
      </c>
      <c r="F14" s="52">
        <v>0</v>
      </c>
      <c r="G14" s="52">
        <v>0</v>
      </c>
      <c r="H14" s="52">
        <v>0</v>
      </c>
      <c r="I14" s="222">
        <v>0</v>
      </c>
    </row>
    <row r="15" spans="2:9" x14ac:dyDescent="0.35">
      <c r="C15" s="10" t="s">
        <v>525</v>
      </c>
      <c r="D15" s="52">
        <v>0</v>
      </c>
      <c r="E15" s="52">
        <v>0</v>
      </c>
      <c r="F15" s="52">
        <v>0</v>
      </c>
      <c r="G15" s="52">
        <v>0</v>
      </c>
      <c r="H15" s="52">
        <v>0</v>
      </c>
      <c r="I15" s="222">
        <v>0</v>
      </c>
    </row>
    <row r="16" spans="2:9" x14ac:dyDescent="0.35">
      <c r="C16" s="10" t="s">
        <v>526</v>
      </c>
      <c r="D16" s="52">
        <v>25561.592216109624</v>
      </c>
      <c r="E16" s="52">
        <v>0</v>
      </c>
      <c r="F16" s="52">
        <v>30966.297778109623</v>
      </c>
      <c r="G16" s="52">
        <v>0</v>
      </c>
      <c r="H16" s="52">
        <v>13.292780109618109</v>
      </c>
      <c r="I16" s="222">
        <v>4.292660428724193E-4</v>
      </c>
    </row>
    <row r="17" spans="3:9" x14ac:dyDescent="0.35">
      <c r="C17" s="10" t="s">
        <v>527</v>
      </c>
      <c r="D17" s="52">
        <v>172834.17579565389</v>
      </c>
      <c r="E17" s="52">
        <v>28492.382343000001</v>
      </c>
      <c r="F17" s="52">
        <v>167429.4702336539</v>
      </c>
      <c r="G17" s="52">
        <v>5698.4764685999999</v>
      </c>
      <c r="H17" s="52">
        <v>131983.42530698466</v>
      </c>
      <c r="I17" s="222">
        <v>0.7623461597102531</v>
      </c>
    </row>
    <row r="18" spans="3:9" x14ac:dyDescent="0.35">
      <c r="C18" s="10" t="s">
        <v>266</v>
      </c>
      <c r="D18" s="52">
        <v>329632.792077808</v>
      </c>
      <c r="E18" s="52">
        <v>23030.459439999999</v>
      </c>
      <c r="F18" s="52">
        <v>329632.792077808</v>
      </c>
      <c r="G18" s="52">
        <v>4637.5638880000015</v>
      </c>
      <c r="H18" s="52">
        <v>202195.63338882968</v>
      </c>
      <c r="I18" s="222">
        <v>0.60488652307987478</v>
      </c>
    </row>
    <row r="19" spans="3:9" x14ac:dyDescent="0.35">
      <c r="C19" s="10" t="s">
        <v>528</v>
      </c>
      <c r="D19" s="52">
        <v>0</v>
      </c>
      <c r="E19" s="52">
        <v>0</v>
      </c>
      <c r="F19" s="52">
        <v>0</v>
      </c>
      <c r="G19" s="52">
        <v>0</v>
      </c>
      <c r="H19" s="52">
        <v>0</v>
      </c>
      <c r="I19" s="222">
        <v>0</v>
      </c>
    </row>
    <row r="20" spans="3:9" x14ac:dyDescent="0.35">
      <c r="C20" s="10" t="s">
        <v>269</v>
      </c>
      <c r="D20" s="52">
        <v>7328.4332389038063</v>
      </c>
      <c r="E20" s="52">
        <v>0</v>
      </c>
      <c r="F20" s="52">
        <v>7328.4332389038063</v>
      </c>
      <c r="G20" s="52">
        <v>0</v>
      </c>
      <c r="H20" s="52">
        <v>8060.5133216684126</v>
      </c>
      <c r="I20" s="222">
        <v>1.0998958520735751</v>
      </c>
    </row>
    <row r="21" spans="3:9" x14ac:dyDescent="0.35">
      <c r="C21" s="10" t="s">
        <v>529</v>
      </c>
      <c r="D21" s="52">
        <v>10</v>
      </c>
      <c r="E21" s="52">
        <v>0</v>
      </c>
      <c r="F21" s="52">
        <v>10</v>
      </c>
      <c r="G21" s="52">
        <v>0</v>
      </c>
      <c r="H21" s="52">
        <v>15</v>
      </c>
      <c r="I21" s="222">
        <v>1.5</v>
      </c>
    </row>
    <row r="22" spans="3:9" x14ac:dyDescent="0.35">
      <c r="C22" s="10" t="s">
        <v>530</v>
      </c>
      <c r="D22" s="52">
        <v>125550.515209</v>
      </c>
      <c r="E22" s="52">
        <v>0</v>
      </c>
      <c r="F22" s="52">
        <v>125550.515209</v>
      </c>
      <c r="G22" s="52">
        <v>0</v>
      </c>
      <c r="H22" s="52">
        <v>0</v>
      </c>
      <c r="I22" s="222">
        <v>0</v>
      </c>
    </row>
    <row r="23" spans="3:9" ht="20" x14ac:dyDescent="0.35">
      <c r="C23" s="10" t="s">
        <v>531</v>
      </c>
      <c r="D23" s="52">
        <v>0</v>
      </c>
      <c r="E23" s="52">
        <v>0</v>
      </c>
      <c r="F23" s="52">
        <v>0</v>
      </c>
      <c r="G23" s="52">
        <v>0</v>
      </c>
      <c r="H23" s="52">
        <v>0</v>
      </c>
      <c r="I23" s="222">
        <v>0</v>
      </c>
    </row>
    <row r="24" spans="3:9" ht="20" x14ac:dyDescent="0.35">
      <c r="C24" s="10" t="s">
        <v>532</v>
      </c>
      <c r="D24" s="52">
        <v>0</v>
      </c>
      <c r="E24" s="52">
        <v>0</v>
      </c>
      <c r="F24" s="52">
        <v>0</v>
      </c>
      <c r="G24" s="52">
        <v>0</v>
      </c>
      <c r="H24" s="52">
        <v>0</v>
      </c>
      <c r="I24" s="222">
        <v>0</v>
      </c>
    </row>
    <row r="25" spans="3:9" x14ac:dyDescent="0.35">
      <c r="C25" s="10" t="s">
        <v>533</v>
      </c>
      <c r="D25" s="52">
        <v>8623.997540999997</v>
      </c>
      <c r="E25" s="52">
        <v>0</v>
      </c>
      <c r="F25" s="52">
        <v>8623.997540999997</v>
      </c>
      <c r="G25" s="52">
        <v>0</v>
      </c>
      <c r="H25" s="52">
        <v>16932.497540999997</v>
      </c>
      <c r="I25" s="222">
        <v>1.9634163229407167</v>
      </c>
    </row>
    <row r="26" spans="3:9" x14ac:dyDescent="0.35">
      <c r="C26" s="10" t="s">
        <v>534</v>
      </c>
      <c r="D26" s="52">
        <v>3097.8686826136991</v>
      </c>
      <c r="E26" s="52">
        <v>0</v>
      </c>
      <c r="F26" s="52">
        <v>3097.8686826136991</v>
      </c>
      <c r="G26" s="52">
        <v>0</v>
      </c>
      <c r="H26" s="52">
        <v>3060.7639576136999</v>
      </c>
      <c r="I26" s="222">
        <v>0.98802249907872353</v>
      </c>
    </row>
    <row r="27" spans="3:9" ht="15" thickBot="1" x14ac:dyDescent="0.4">
      <c r="C27" s="221" t="s">
        <v>15</v>
      </c>
      <c r="D27" s="56">
        <v>768007.03515308897</v>
      </c>
      <c r="E27" s="56">
        <v>51522.841782999996</v>
      </c>
      <c r="F27" s="56">
        <v>768007.03515308897</v>
      </c>
      <c r="G27" s="56">
        <v>10336.040356600002</v>
      </c>
      <c r="H27" s="56">
        <v>362272.07252820604</v>
      </c>
      <c r="I27" s="223">
        <v>0.46544009181423807</v>
      </c>
    </row>
    <row r="29" spans="3:9" x14ac:dyDescent="0.35">
      <c r="C29" s="341"/>
    </row>
  </sheetData>
  <sheetProtection algorithmName="SHA-512" hashValue="XEV35l4bPWrWStYASaxpcldsgjI5zuUtjnu8gG98xLg/lpVGpr8yC/Z9WOANnE9lSnTSq+UCr+pUG5bzhD0z6w==" saltValue="ftuyUnvAVvReQEDILA5RoA==" spinCount="100000" sheet="1" objects="1" scenarios="1"/>
  <mergeCells count="6">
    <mergeCell ref="C8:I8"/>
    <mergeCell ref="B6:H6"/>
    <mergeCell ref="C9:C10"/>
    <mergeCell ref="D9:E9"/>
    <mergeCell ref="F9:G9"/>
    <mergeCell ref="H9:I9"/>
  </mergeCells>
  <hyperlinks>
    <hyperlink ref="B2" location="Tartalom!A1" display="Back to contents page" xr:uid="{FA975044-CCED-4131-851A-70B193DF0FE4}"/>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79998168889431442"/>
  </sheetPr>
  <dimension ref="B1:S29"/>
  <sheetViews>
    <sheetView showGridLines="0" zoomScale="70" zoomScaleNormal="70" workbookViewId="0"/>
  </sheetViews>
  <sheetFormatPr defaultRowHeight="14.5" x14ac:dyDescent="0.35"/>
  <cols>
    <col min="1" max="2" width="4.453125" customWidth="1"/>
    <col min="3" max="3" width="44" customWidth="1"/>
    <col min="4" max="17" width="9.7265625" customWidth="1"/>
    <col min="18" max="18" width="10.1796875" customWidth="1"/>
    <col min="19" max="19" width="11.453125" customWidth="1"/>
  </cols>
  <sheetData>
    <row r="1" spans="2:19" ht="12.75" customHeight="1" x14ac:dyDescent="0.35"/>
    <row r="2" spans="2:19" x14ac:dyDescent="0.35">
      <c r="B2" s="175" t="s">
        <v>0</v>
      </c>
      <c r="C2" s="99"/>
    </row>
    <row r="3" spans="2:19" x14ac:dyDescent="0.35">
      <c r="B3" s="1"/>
      <c r="C3" s="1"/>
    </row>
    <row r="4" spans="2:19" ht="15.5" x14ac:dyDescent="0.35">
      <c r="B4" s="18" t="s">
        <v>535</v>
      </c>
      <c r="C4" s="2"/>
    </row>
    <row r="5" spans="2:19" ht="2.15" customHeight="1" x14ac:dyDescent="0.35">
      <c r="B5" s="1"/>
      <c r="C5" s="1"/>
    </row>
    <row r="6" spans="2:19" ht="2.15" customHeight="1" x14ac:dyDescent="0.35">
      <c r="B6" s="444"/>
      <c r="C6" s="444"/>
      <c r="D6" s="444"/>
      <c r="E6" s="444"/>
      <c r="F6" s="444"/>
      <c r="G6" s="444"/>
      <c r="H6" s="444"/>
      <c r="I6" s="444"/>
    </row>
    <row r="7" spans="2:19" ht="2.15" customHeight="1" x14ac:dyDescent="0.35">
      <c r="B7" s="3"/>
      <c r="C7" s="4"/>
    </row>
    <row r="8" spans="2:19" ht="15" thickBot="1" x14ac:dyDescent="0.4">
      <c r="B8" s="30"/>
      <c r="C8" s="451">
        <f>+Tartalom!B3</f>
        <v>45291</v>
      </c>
      <c r="D8" s="451"/>
      <c r="E8" s="451"/>
      <c r="F8" s="451"/>
      <c r="G8" s="451"/>
      <c r="H8" s="451"/>
      <c r="I8" s="451"/>
      <c r="J8" s="451"/>
      <c r="K8" s="451"/>
      <c r="L8" s="451"/>
      <c r="M8" s="451"/>
      <c r="N8" s="451"/>
      <c r="O8" s="451"/>
      <c r="P8" s="451"/>
      <c r="Q8" s="451"/>
      <c r="R8" s="451"/>
      <c r="S8" s="451"/>
    </row>
    <row r="9" spans="2:19" ht="15" thickBot="1" x14ac:dyDescent="0.4">
      <c r="B9" s="30"/>
      <c r="C9" s="446" t="s">
        <v>2</v>
      </c>
      <c r="D9" s="448" t="s">
        <v>536</v>
      </c>
      <c r="E9" s="448"/>
      <c r="F9" s="448"/>
      <c r="G9" s="448"/>
      <c r="H9" s="448"/>
      <c r="I9" s="448"/>
      <c r="J9" s="448"/>
      <c r="K9" s="448"/>
      <c r="L9" s="448"/>
      <c r="M9" s="448"/>
      <c r="N9" s="448"/>
      <c r="O9" s="448"/>
      <c r="P9" s="448"/>
      <c r="Q9" s="448"/>
      <c r="R9" s="26"/>
      <c r="S9" s="26"/>
    </row>
    <row r="10" spans="2:19" ht="21.5" thickBot="1" x14ac:dyDescent="0.4">
      <c r="C10" s="447" t="s">
        <v>516</v>
      </c>
      <c r="D10" s="224">
        <v>0</v>
      </c>
      <c r="E10" s="224">
        <v>0.02</v>
      </c>
      <c r="F10" s="224">
        <v>0.04</v>
      </c>
      <c r="G10" s="224">
        <v>0.1</v>
      </c>
      <c r="H10" s="224">
        <v>0.2</v>
      </c>
      <c r="I10" s="224">
        <v>0.35</v>
      </c>
      <c r="J10" s="224">
        <v>0.5</v>
      </c>
      <c r="K10" s="224">
        <v>0.7</v>
      </c>
      <c r="L10" s="224">
        <v>0.75</v>
      </c>
      <c r="M10" s="224">
        <v>1</v>
      </c>
      <c r="N10" s="224">
        <v>1.5</v>
      </c>
      <c r="O10" s="224">
        <v>2.5</v>
      </c>
      <c r="P10" s="224">
        <v>3.7</v>
      </c>
      <c r="Q10" s="224">
        <v>12.5</v>
      </c>
      <c r="R10" s="21" t="s">
        <v>15</v>
      </c>
      <c r="S10" s="21" t="s">
        <v>819</v>
      </c>
    </row>
    <row r="11" spans="2:19" ht="19" customHeight="1" x14ac:dyDescent="0.35">
      <c r="C11" s="10" t="s">
        <v>521</v>
      </c>
      <c r="D11" s="52">
        <v>95325.736023999998</v>
      </c>
      <c r="E11" s="52">
        <v>0</v>
      </c>
      <c r="F11" s="52">
        <v>0</v>
      </c>
      <c r="G11" s="52">
        <v>0</v>
      </c>
      <c r="H11" s="52">
        <v>0</v>
      </c>
      <c r="I11" s="52">
        <v>0</v>
      </c>
      <c r="J11" s="52">
        <v>0</v>
      </c>
      <c r="K11" s="52">
        <v>0</v>
      </c>
      <c r="L11" s="52">
        <v>0</v>
      </c>
      <c r="M11" s="52">
        <v>0</v>
      </c>
      <c r="N11" s="52">
        <v>0</v>
      </c>
      <c r="O11" s="52">
        <v>0</v>
      </c>
      <c r="P11" s="52">
        <v>0</v>
      </c>
      <c r="Q11" s="52">
        <v>0</v>
      </c>
      <c r="R11" s="59">
        <v>95325.736023999998</v>
      </c>
      <c r="S11" s="52">
        <v>95325.736023999998</v>
      </c>
    </row>
    <row r="12" spans="2:19" ht="22.5" customHeight="1" x14ac:dyDescent="0.35">
      <c r="C12" s="10" t="s">
        <v>522</v>
      </c>
      <c r="D12" s="52">
        <v>0</v>
      </c>
      <c r="E12" s="52">
        <v>0</v>
      </c>
      <c r="F12" s="52">
        <v>0</v>
      </c>
      <c r="G12" s="52">
        <v>0</v>
      </c>
      <c r="H12" s="52">
        <v>38.722669999999994</v>
      </c>
      <c r="I12" s="52">
        <v>0</v>
      </c>
      <c r="J12" s="52">
        <v>0</v>
      </c>
      <c r="K12" s="52">
        <v>0</v>
      </c>
      <c r="L12" s="52">
        <v>0</v>
      </c>
      <c r="M12" s="52">
        <v>0</v>
      </c>
      <c r="N12" s="52">
        <v>0</v>
      </c>
      <c r="O12" s="52">
        <v>0</v>
      </c>
      <c r="P12" s="52">
        <v>0</v>
      </c>
      <c r="Q12" s="52">
        <v>0</v>
      </c>
      <c r="R12" s="59">
        <v>38.722669999999994</v>
      </c>
      <c r="S12" s="52">
        <v>38.722669999999994</v>
      </c>
    </row>
    <row r="13" spans="2:19" x14ac:dyDescent="0.35">
      <c r="C13" s="10" t="s">
        <v>523</v>
      </c>
      <c r="D13" s="52">
        <v>0</v>
      </c>
      <c r="E13" s="52">
        <v>0</v>
      </c>
      <c r="F13" s="52">
        <v>0</v>
      </c>
      <c r="G13" s="52">
        <v>0</v>
      </c>
      <c r="H13" s="52">
        <v>0</v>
      </c>
      <c r="I13" s="52">
        <v>0</v>
      </c>
      <c r="J13" s="52">
        <v>0</v>
      </c>
      <c r="K13" s="52">
        <v>0</v>
      </c>
      <c r="L13" s="52">
        <v>0</v>
      </c>
      <c r="M13" s="52">
        <v>3.2016979999999999</v>
      </c>
      <c r="N13" s="52">
        <v>0</v>
      </c>
      <c r="O13" s="52">
        <v>0</v>
      </c>
      <c r="P13" s="52">
        <v>0</v>
      </c>
      <c r="Q13" s="52">
        <v>0</v>
      </c>
      <c r="R13" s="59">
        <v>3.2016979999999999</v>
      </c>
      <c r="S13" s="52">
        <v>3.2016979999999999</v>
      </c>
    </row>
    <row r="14" spans="2:19" x14ac:dyDescent="0.35">
      <c r="C14" s="10" t="s">
        <v>524</v>
      </c>
      <c r="D14" s="52">
        <v>0</v>
      </c>
      <c r="E14" s="52">
        <v>0</v>
      </c>
      <c r="F14" s="52">
        <v>0</v>
      </c>
      <c r="G14" s="52">
        <v>0</v>
      </c>
      <c r="H14" s="52">
        <v>0</v>
      </c>
      <c r="I14" s="52">
        <v>0</v>
      </c>
      <c r="J14" s="52">
        <v>0</v>
      </c>
      <c r="K14" s="52">
        <v>0</v>
      </c>
      <c r="L14" s="52">
        <v>0</v>
      </c>
      <c r="M14" s="52">
        <v>0</v>
      </c>
      <c r="N14" s="52">
        <v>0</v>
      </c>
      <c r="O14" s="52">
        <v>0</v>
      </c>
      <c r="P14" s="52">
        <v>0</v>
      </c>
      <c r="Q14" s="52">
        <v>0</v>
      </c>
      <c r="R14" s="59">
        <v>0</v>
      </c>
      <c r="S14" s="52">
        <v>0</v>
      </c>
    </row>
    <row r="15" spans="2:19" x14ac:dyDescent="0.35">
      <c r="C15" s="10" t="s">
        <v>525</v>
      </c>
      <c r="D15" s="52">
        <v>0</v>
      </c>
      <c r="E15" s="52">
        <v>0</v>
      </c>
      <c r="F15" s="52">
        <v>0</v>
      </c>
      <c r="G15" s="52">
        <v>0</v>
      </c>
      <c r="H15" s="52">
        <v>0</v>
      </c>
      <c r="I15" s="52">
        <v>0</v>
      </c>
      <c r="J15" s="52">
        <v>0</v>
      </c>
      <c r="K15" s="52">
        <v>0</v>
      </c>
      <c r="L15" s="52">
        <v>0</v>
      </c>
      <c r="M15" s="52">
        <v>0</v>
      </c>
      <c r="N15" s="52">
        <v>0</v>
      </c>
      <c r="O15" s="52">
        <v>0</v>
      </c>
      <c r="P15" s="52">
        <v>0</v>
      </c>
      <c r="Q15" s="52">
        <v>0</v>
      </c>
      <c r="R15" s="59">
        <v>0</v>
      </c>
      <c r="S15" s="52">
        <v>0</v>
      </c>
    </row>
    <row r="16" spans="2:19" x14ac:dyDescent="0.35">
      <c r="C16" s="10" t="s">
        <v>526</v>
      </c>
      <c r="D16" s="52">
        <v>30943.822446000002</v>
      </c>
      <c r="E16" s="52">
        <v>0</v>
      </c>
      <c r="F16" s="52">
        <v>0</v>
      </c>
      <c r="G16" s="52">
        <v>0</v>
      </c>
      <c r="H16" s="52">
        <v>11.47819</v>
      </c>
      <c r="I16" s="52">
        <v>0</v>
      </c>
      <c r="J16" s="52">
        <v>0</v>
      </c>
      <c r="K16" s="52">
        <v>0</v>
      </c>
      <c r="L16" s="52">
        <v>0</v>
      </c>
      <c r="M16" s="52">
        <v>10.99714210961811</v>
      </c>
      <c r="N16" s="52">
        <v>0</v>
      </c>
      <c r="O16" s="52">
        <v>0</v>
      </c>
      <c r="P16" s="52">
        <v>0</v>
      </c>
      <c r="Q16" s="52">
        <v>0</v>
      </c>
      <c r="R16" s="59">
        <v>30966.297778109623</v>
      </c>
      <c r="S16" s="52">
        <v>30966.297778109623</v>
      </c>
    </row>
    <row r="17" spans="3:19" x14ac:dyDescent="0.35">
      <c r="C17" s="10" t="s">
        <v>527</v>
      </c>
      <c r="D17" s="52">
        <v>23513.995032706804</v>
      </c>
      <c r="E17" s="52">
        <v>0</v>
      </c>
      <c r="F17" s="52">
        <v>0</v>
      </c>
      <c r="G17" s="52">
        <v>0</v>
      </c>
      <c r="H17" s="52">
        <v>0</v>
      </c>
      <c r="I17" s="52">
        <v>0</v>
      </c>
      <c r="J17" s="52">
        <v>0</v>
      </c>
      <c r="K17" s="52">
        <v>0</v>
      </c>
      <c r="L17" s="52">
        <v>0</v>
      </c>
      <c r="M17" s="52">
        <v>149613.95166954712</v>
      </c>
      <c r="N17" s="52">
        <v>0</v>
      </c>
      <c r="O17" s="52">
        <v>0</v>
      </c>
      <c r="P17" s="52">
        <v>0</v>
      </c>
      <c r="Q17" s="52">
        <v>0</v>
      </c>
      <c r="R17" s="59">
        <v>173127.94670225392</v>
      </c>
      <c r="S17" s="52">
        <v>173127.94670225392</v>
      </c>
    </row>
    <row r="18" spans="3:19" x14ac:dyDescent="0.35">
      <c r="C18" s="10" t="s">
        <v>266</v>
      </c>
      <c r="D18" s="52">
        <v>0</v>
      </c>
      <c r="E18" s="52">
        <v>0</v>
      </c>
      <c r="F18" s="52">
        <v>0</v>
      </c>
      <c r="G18" s="52">
        <v>0</v>
      </c>
      <c r="H18" s="52">
        <v>0</v>
      </c>
      <c r="I18" s="52">
        <v>0</v>
      </c>
      <c r="J18" s="52">
        <v>0</v>
      </c>
      <c r="K18" s="52">
        <v>0</v>
      </c>
      <c r="L18" s="52">
        <v>334270.35596580821</v>
      </c>
      <c r="M18" s="52">
        <v>0</v>
      </c>
      <c r="N18" s="52">
        <v>0</v>
      </c>
      <c r="O18" s="52">
        <v>0</v>
      </c>
      <c r="P18" s="52">
        <v>0</v>
      </c>
      <c r="Q18" s="52">
        <v>0</v>
      </c>
      <c r="R18" s="59">
        <v>334270.35596580821</v>
      </c>
      <c r="S18" s="52">
        <v>334270.35596580821</v>
      </c>
    </row>
    <row r="19" spans="3:19" x14ac:dyDescent="0.35">
      <c r="C19" s="10" t="s">
        <v>528</v>
      </c>
      <c r="D19" s="52">
        <v>0</v>
      </c>
      <c r="E19" s="52">
        <v>0</v>
      </c>
      <c r="F19" s="52">
        <v>0</v>
      </c>
      <c r="G19" s="52">
        <v>0</v>
      </c>
      <c r="H19" s="52">
        <v>0</v>
      </c>
      <c r="I19" s="52">
        <v>0</v>
      </c>
      <c r="J19" s="52">
        <v>0</v>
      </c>
      <c r="K19" s="52">
        <v>0</v>
      </c>
      <c r="L19" s="52">
        <v>0</v>
      </c>
      <c r="M19" s="52">
        <v>0</v>
      </c>
      <c r="N19" s="52">
        <v>0</v>
      </c>
      <c r="O19" s="52">
        <v>0</v>
      </c>
      <c r="P19" s="52">
        <v>0</v>
      </c>
      <c r="Q19" s="52">
        <v>0</v>
      </c>
      <c r="R19" s="59">
        <v>0</v>
      </c>
      <c r="S19" s="52">
        <v>0</v>
      </c>
    </row>
    <row r="20" spans="3:19" x14ac:dyDescent="0.35">
      <c r="C20" s="10" t="s">
        <v>269</v>
      </c>
      <c r="D20" s="52">
        <v>0</v>
      </c>
      <c r="E20" s="52">
        <v>0</v>
      </c>
      <c r="F20" s="52">
        <v>0</v>
      </c>
      <c r="G20" s="52">
        <v>0</v>
      </c>
      <c r="H20" s="52">
        <v>0</v>
      </c>
      <c r="I20" s="52">
        <v>0</v>
      </c>
      <c r="J20" s="52">
        <v>0</v>
      </c>
      <c r="K20" s="52">
        <v>0</v>
      </c>
      <c r="L20" s="52">
        <v>0</v>
      </c>
      <c r="M20" s="52">
        <v>5864.273073374613</v>
      </c>
      <c r="N20" s="52">
        <v>1464.1601655292</v>
      </c>
      <c r="O20" s="52">
        <v>0</v>
      </c>
      <c r="P20" s="52">
        <v>0</v>
      </c>
      <c r="Q20" s="52">
        <v>0</v>
      </c>
      <c r="R20" s="59">
        <v>7328.4332389038127</v>
      </c>
      <c r="S20" s="52">
        <v>7328.4332389038127</v>
      </c>
    </row>
    <row r="21" spans="3:19" x14ac:dyDescent="0.35">
      <c r="C21" s="10" t="s">
        <v>529</v>
      </c>
      <c r="D21" s="52">
        <v>0</v>
      </c>
      <c r="E21" s="52">
        <v>0</v>
      </c>
      <c r="F21" s="52">
        <v>0</v>
      </c>
      <c r="G21" s="52">
        <v>0</v>
      </c>
      <c r="H21" s="52">
        <v>0</v>
      </c>
      <c r="I21" s="52">
        <v>0</v>
      </c>
      <c r="J21" s="52">
        <v>0</v>
      </c>
      <c r="K21" s="52">
        <v>0</v>
      </c>
      <c r="L21" s="52">
        <v>0</v>
      </c>
      <c r="M21" s="52">
        <v>0</v>
      </c>
      <c r="N21" s="52">
        <v>10</v>
      </c>
      <c r="O21" s="52">
        <v>0</v>
      </c>
      <c r="P21" s="52">
        <v>0</v>
      </c>
      <c r="Q21" s="52">
        <v>0</v>
      </c>
      <c r="R21" s="59">
        <v>10</v>
      </c>
      <c r="S21" s="52">
        <v>10</v>
      </c>
    </row>
    <row r="22" spans="3:19" x14ac:dyDescent="0.35">
      <c r="C22" s="10" t="s">
        <v>530</v>
      </c>
      <c r="D22" s="52">
        <v>125550.515209</v>
      </c>
      <c r="E22" s="52">
        <v>0</v>
      </c>
      <c r="F22" s="52">
        <v>0</v>
      </c>
      <c r="G22" s="52">
        <v>0</v>
      </c>
      <c r="H22" s="52">
        <v>0</v>
      </c>
      <c r="I22" s="52">
        <v>0</v>
      </c>
      <c r="J22" s="52">
        <v>0</v>
      </c>
      <c r="K22" s="52">
        <v>0</v>
      </c>
      <c r="L22" s="52">
        <v>0</v>
      </c>
      <c r="M22" s="52">
        <v>0</v>
      </c>
      <c r="N22" s="52">
        <v>0</v>
      </c>
      <c r="O22" s="52">
        <v>0</v>
      </c>
      <c r="P22" s="52">
        <v>0</v>
      </c>
      <c r="Q22" s="52">
        <v>0</v>
      </c>
      <c r="R22" s="59">
        <v>125550.515209</v>
      </c>
      <c r="S22" s="52">
        <v>125550.515209</v>
      </c>
    </row>
    <row r="23" spans="3:19" ht="20" x14ac:dyDescent="0.35">
      <c r="C23" s="10" t="s">
        <v>531</v>
      </c>
      <c r="D23" s="52">
        <v>0</v>
      </c>
      <c r="E23" s="52">
        <v>0</v>
      </c>
      <c r="F23" s="52">
        <v>0</v>
      </c>
      <c r="G23" s="52">
        <v>0</v>
      </c>
      <c r="H23" s="52">
        <v>0</v>
      </c>
      <c r="I23" s="52">
        <v>0</v>
      </c>
      <c r="J23" s="52">
        <v>0</v>
      </c>
      <c r="K23" s="52">
        <v>0</v>
      </c>
      <c r="L23" s="52">
        <v>0</v>
      </c>
      <c r="M23" s="52">
        <v>0</v>
      </c>
      <c r="N23" s="52">
        <v>0</v>
      </c>
      <c r="O23" s="52">
        <v>0</v>
      </c>
      <c r="P23" s="52">
        <v>0</v>
      </c>
      <c r="Q23" s="52">
        <v>0</v>
      </c>
      <c r="R23" s="59">
        <v>0</v>
      </c>
      <c r="S23" s="52">
        <v>0</v>
      </c>
    </row>
    <row r="24" spans="3:19" ht="20" x14ac:dyDescent="0.35">
      <c r="C24" s="10" t="s">
        <v>532</v>
      </c>
      <c r="D24" s="52">
        <v>0</v>
      </c>
      <c r="E24" s="52">
        <v>0</v>
      </c>
      <c r="F24" s="52">
        <v>0</v>
      </c>
      <c r="G24" s="52">
        <v>0</v>
      </c>
      <c r="H24" s="52">
        <v>0</v>
      </c>
      <c r="I24" s="52">
        <v>0</v>
      </c>
      <c r="J24" s="52">
        <v>0</v>
      </c>
      <c r="K24" s="52">
        <v>0</v>
      </c>
      <c r="L24" s="52">
        <v>0</v>
      </c>
      <c r="M24" s="52">
        <v>0</v>
      </c>
      <c r="N24" s="52">
        <v>0</v>
      </c>
      <c r="O24" s="52">
        <v>0</v>
      </c>
      <c r="P24" s="52">
        <v>0</v>
      </c>
      <c r="Q24" s="52">
        <v>0</v>
      </c>
      <c r="R24" s="59">
        <v>0</v>
      </c>
      <c r="S24" s="52">
        <v>0</v>
      </c>
    </row>
    <row r="25" spans="3:19" x14ac:dyDescent="0.35">
      <c r="C25" s="10" t="s">
        <v>533</v>
      </c>
      <c r="D25" s="52">
        <v>0</v>
      </c>
      <c r="E25" s="52">
        <v>0</v>
      </c>
      <c r="F25" s="52">
        <v>0</v>
      </c>
      <c r="G25" s="52">
        <v>0</v>
      </c>
      <c r="H25" s="52">
        <v>0</v>
      </c>
      <c r="I25" s="52">
        <v>0</v>
      </c>
      <c r="J25" s="52">
        <v>0</v>
      </c>
      <c r="K25" s="52">
        <v>0</v>
      </c>
      <c r="L25" s="52">
        <v>0</v>
      </c>
      <c r="M25" s="52">
        <v>3084.9975409999988</v>
      </c>
      <c r="N25" s="52">
        <v>0</v>
      </c>
      <c r="O25" s="52">
        <v>5539</v>
      </c>
      <c r="P25" s="52">
        <v>0</v>
      </c>
      <c r="Q25" s="52">
        <v>0</v>
      </c>
      <c r="R25" s="59">
        <v>8623.9975409999988</v>
      </c>
      <c r="S25" s="52">
        <v>8623.9975409999988</v>
      </c>
    </row>
    <row r="26" spans="3:19" x14ac:dyDescent="0.35">
      <c r="C26" s="10" t="s">
        <v>534</v>
      </c>
      <c r="D26" s="52">
        <v>37.104725000000002</v>
      </c>
      <c r="E26" s="52">
        <v>0</v>
      </c>
      <c r="F26" s="52">
        <v>0</v>
      </c>
      <c r="G26" s="52">
        <v>0</v>
      </c>
      <c r="H26" s="52">
        <v>0</v>
      </c>
      <c r="I26" s="52">
        <v>0</v>
      </c>
      <c r="J26" s="52">
        <v>0</v>
      </c>
      <c r="K26" s="52">
        <v>0</v>
      </c>
      <c r="L26" s="52">
        <v>0</v>
      </c>
      <c r="M26" s="52">
        <v>3060.7639576136999</v>
      </c>
      <c r="N26" s="52">
        <v>0</v>
      </c>
      <c r="O26" s="52">
        <v>0</v>
      </c>
      <c r="P26" s="52">
        <v>0</v>
      </c>
      <c r="Q26" s="52">
        <v>0</v>
      </c>
      <c r="R26" s="59">
        <v>3097.8686826137</v>
      </c>
      <c r="S26" s="52">
        <v>3097.8686826137</v>
      </c>
    </row>
    <row r="27" spans="3:19" ht="15" thickBot="1" x14ac:dyDescent="0.4">
      <c r="C27" s="221" t="s">
        <v>15</v>
      </c>
      <c r="D27" s="232">
        <v>275371.17343670677</v>
      </c>
      <c r="E27" s="232">
        <v>0</v>
      </c>
      <c r="F27" s="232">
        <v>0</v>
      </c>
      <c r="G27" s="232">
        <v>0</v>
      </c>
      <c r="H27" s="232">
        <v>50.200859999999992</v>
      </c>
      <c r="I27" s="232">
        <v>0</v>
      </c>
      <c r="J27" s="232">
        <v>0</v>
      </c>
      <c r="K27" s="232">
        <v>0</v>
      </c>
      <c r="L27" s="232">
        <v>334270.35596580821</v>
      </c>
      <c r="M27" s="232">
        <v>161638.18508164506</v>
      </c>
      <c r="N27" s="232">
        <v>1474.1601655292</v>
      </c>
      <c r="O27" s="232">
        <v>5539</v>
      </c>
      <c r="P27" s="232">
        <v>0</v>
      </c>
      <c r="Q27" s="232">
        <v>0</v>
      </c>
      <c r="R27" s="232">
        <v>778343.07550968917</v>
      </c>
      <c r="S27" s="232">
        <v>778343.07550968917</v>
      </c>
    </row>
    <row r="28" spans="3:19" x14ac:dyDescent="0.35">
      <c r="C28" s="514"/>
      <c r="D28" s="514"/>
      <c r="E28" s="514"/>
      <c r="F28" s="514"/>
      <c r="G28" s="514"/>
      <c r="H28" s="514"/>
      <c r="I28" s="514"/>
      <c r="J28" s="514"/>
      <c r="K28" s="514"/>
      <c r="L28" s="514"/>
      <c r="M28" s="514"/>
      <c r="N28" s="514"/>
      <c r="O28" s="514"/>
      <c r="P28" s="514"/>
      <c r="Q28" s="514"/>
      <c r="R28" s="514"/>
      <c r="S28" s="514"/>
    </row>
    <row r="29" spans="3:19" x14ac:dyDescent="0.35">
      <c r="C29" s="341"/>
    </row>
  </sheetData>
  <sheetProtection algorithmName="SHA-512" hashValue="oE1uL9AVey8an/lHXPqj+TUSJtwWSPPqzinArZ1qzz5CsJf65dbFAWt0bmoUoWIHnGk+4isWj3DuoOQOnoODMA==" saltValue="AeDL3oIKolFQXHu5RKn+JA==" spinCount="100000" sheet="1" objects="1" scenarios="1"/>
  <mergeCells count="5">
    <mergeCell ref="C28:S28"/>
    <mergeCell ref="B6:I6"/>
    <mergeCell ref="C9:C10"/>
    <mergeCell ref="D9:Q9"/>
    <mergeCell ref="C8:S8"/>
  </mergeCells>
  <hyperlinks>
    <hyperlink ref="B2" location="Tartalom!A1" display="Back to contents page" xr:uid="{69DD9A94-D1A2-4DDD-976E-149FF61E5F6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85" zoomScaleNormal="85" workbookViewId="0"/>
  </sheetViews>
  <sheetFormatPr defaultRowHeight="14.5" x14ac:dyDescent="0.35"/>
  <cols>
    <col min="1" max="1" width="4.453125" customWidth="1"/>
    <col min="2" max="2" width="5.7265625" customWidth="1"/>
    <col min="3" max="3" width="64" customWidth="1"/>
    <col min="4" max="5" width="18.1796875" customWidth="1"/>
    <col min="6" max="6" width="16.26953125" customWidth="1"/>
    <col min="7" max="7" width="14.7265625" customWidth="1"/>
    <col min="8" max="8" width="12.81640625" customWidth="1"/>
    <col min="9" max="9" width="17.54296875" customWidth="1"/>
    <col min="10" max="10" width="12.81640625" customWidth="1"/>
  </cols>
  <sheetData>
    <row r="1" spans="2:10" ht="12.75" customHeight="1" x14ac:dyDescent="0.35"/>
    <row r="2" spans="2:10" x14ac:dyDescent="0.35">
      <c r="B2" s="175" t="s">
        <v>0</v>
      </c>
      <c r="C2" s="99"/>
    </row>
    <row r="3" spans="2:10" x14ac:dyDescent="0.35">
      <c r="B3" s="1"/>
      <c r="C3" s="1"/>
    </row>
    <row r="4" spans="2:10" ht="15.5" x14ac:dyDescent="0.35">
      <c r="B4" s="18" t="s">
        <v>537</v>
      </c>
      <c r="C4" s="2"/>
    </row>
    <row r="5" spans="2:10" ht="2.15" customHeight="1" x14ac:dyDescent="0.35">
      <c r="B5" s="1"/>
      <c r="C5" s="1"/>
    </row>
    <row r="6" spans="2:10" ht="2.15" customHeight="1" x14ac:dyDescent="0.35">
      <c r="B6" s="444"/>
      <c r="C6" s="444"/>
      <c r="D6" s="444"/>
      <c r="E6" s="444"/>
      <c r="F6" s="444"/>
      <c r="G6" s="444"/>
      <c r="H6" s="444"/>
      <c r="I6" s="444"/>
    </row>
    <row r="7" spans="2:10" ht="2.15" customHeight="1" x14ac:dyDescent="0.35">
      <c r="B7" s="3"/>
      <c r="C7" s="4"/>
    </row>
    <row r="8" spans="2:10" ht="15" thickBot="1" x14ac:dyDescent="0.4">
      <c r="B8" s="30"/>
      <c r="C8" s="451">
        <f>+Tartalom!B3</f>
        <v>45291</v>
      </c>
      <c r="D8" s="451"/>
      <c r="E8" s="451"/>
      <c r="F8" s="451"/>
      <c r="G8" s="451"/>
      <c r="H8" s="451"/>
      <c r="I8" s="451"/>
      <c r="J8" s="451"/>
    </row>
    <row r="9" spans="2:10" ht="49.5" customHeight="1" x14ac:dyDescent="0.35">
      <c r="B9" s="235"/>
      <c r="C9" s="233" t="s">
        <v>19</v>
      </c>
      <c r="D9" s="515" t="s">
        <v>542</v>
      </c>
      <c r="E9" s="515" t="s">
        <v>543</v>
      </c>
      <c r="F9" s="517" t="s">
        <v>544</v>
      </c>
      <c r="G9" s="517" t="s">
        <v>545</v>
      </c>
      <c r="H9" s="515" t="s">
        <v>546</v>
      </c>
      <c r="I9" s="503" t="s">
        <v>16</v>
      </c>
      <c r="J9" s="515" t="s">
        <v>547</v>
      </c>
    </row>
    <row r="10" spans="2:10" ht="45" customHeight="1" thickBot="1" x14ac:dyDescent="0.4">
      <c r="B10" s="48"/>
      <c r="C10" s="234" t="s">
        <v>2</v>
      </c>
      <c r="D10" s="516"/>
      <c r="E10" s="516"/>
      <c r="F10" s="518"/>
      <c r="G10" s="518"/>
      <c r="H10" s="516"/>
      <c r="I10" s="504"/>
      <c r="J10" s="516"/>
    </row>
    <row r="11" spans="2:10" x14ac:dyDescent="0.35">
      <c r="B11" s="124" t="s">
        <v>253</v>
      </c>
      <c r="C11" s="42" t="s">
        <v>548</v>
      </c>
      <c r="D11" s="236">
        <v>0</v>
      </c>
      <c r="E11" s="236">
        <v>0</v>
      </c>
      <c r="F11" s="237"/>
      <c r="G11" s="239">
        <v>1.4</v>
      </c>
      <c r="H11" s="228">
        <v>0</v>
      </c>
      <c r="I11" s="228">
        <v>0</v>
      </c>
      <c r="J11" s="228">
        <v>0</v>
      </c>
    </row>
    <row r="12" spans="2:10" x14ac:dyDescent="0.35">
      <c r="B12" s="62" t="s">
        <v>254</v>
      </c>
      <c r="C12" s="42" t="s">
        <v>549</v>
      </c>
      <c r="D12" s="236">
        <v>0</v>
      </c>
      <c r="E12" s="236">
        <v>0</v>
      </c>
      <c r="F12" s="237"/>
      <c r="G12" s="239">
        <v>1.4</v>
      </c>
      <c r="H12" s="228">
        <v>0</v>
      </c>
      <c r="I12" s="228">
        <v>0</v>
      </c>
      <c r="J12" s="228">
        <v>0</v>
      </c>
    </row>
    <row r="13" spans="2:10" x14ac:dyDescent="0.35">
      <c r="B13" s="97">
        <v>1</v>
      </c>
      <c r="C13" s="42" t="s">
        <v>550</v>
      </c>
      <c r="D13" s="236">
        <v>2386.5151179999998</v>
      </c>
      <c r="E13" s="236">
        <v>295.94833</v>
      </c>
      <c r="F13" s="237"/>
      <c r="G13" s="239">
        <v>1.4</v>
      </c>
      <c r="H13" s="228">
        <v>3755.4488299999998</v>
      </c>
      <c r="I13" s="228">
        <v>3755.4488299999998</v>
      </c>
      <c r="J13" s="228">
        <v>0</v>
      </c>
    </row>
    <row r="14" spans="2:10" ht="26.25" customHeight="1" x14ac:dyDescent="0.35">
      <c r="B14" s="97">
        <v>2</v>
      </c>
      <c r="C14" s="216" t="s">
        <v>551</v>
      </c>
      <c r="D14" s="240"/>
      <c r="E14" s="237"/>
      <c r="F14" s="228">
        <v>0</v>
      </c>
      <c r="G14" s="228">
        <v>1.4</v>
      </c>
      <c r="H14" s="228">
        <v>0</v>
      </c>
      <c r="I14" s="228">
        <v>0</v>
      </c>
      <c r="J14" s="228">
        <v>0</v>
      </c>
    </row>
    <row r="15" spans="2:10" x14ac:dyDescent="0.35">
      <c r="B15" s="97" t="s">
        <v>555</v>
      </c>
      <c r="C15" s="217" t="s">
        <v>552</v>
      </c>
      <c r="D15" s="240"/>
      <c r="E15" s="237"/>
      <c r="F15" s="228">
        <v>0</v>
      </c>
      <c r="G15" s="237"/>
      <c r="H15" s="228">
        <v>0</v>
      </c>
      <c r="I15" s="228">
        <v>0</v>
      </c>
      <c r="J15" s="228">
        <v>0</v>
      </c>
    </row>
    <row r="16" spans="2:10" x14ac:dyDescent="0.35">
      <c r="B16" s="97" t="s">
        <v>556</v>
      </c>
      <c r="C16" s="217" t="s">
        <v>553</v>
      </c>
      <c r="D16" s="237"/>
      <c r="E16" s="237"/>
      <c r="F16" s="228">
        <v>0</v>
      </c>
      <c r="G16" s="237"/>
      <c r="H16" s="228">
        <v>0</v>
      </c>
      <c r="I16" s="228">
        <v>0</v>
      </c>
      <c r="J16" s="228">
        <v>0</v>
      </c>
    </row>
    <row r="17" spans="2:10" x14ac:dyDescent="0.35">
      <c r="B17" s="97" t="s">
        <v>557</v>
      </c>
      <c r="C17" s="217" t="s">
        <v>554</v>
      </c>
      <c r="D17" s="237"/>
      <c r="E17" s="237"/>
      <c r="F17" s="228">
        <v>0</v>
      </c>
      <c r="G17" s="237"/>
      <c r="H17" s="228">
        <v>0</v>
      </c>
      <c r="I17" s="228">
        <v>0</v>
      </c>
      <c r="J17" s="228">
        <v>0</v>
      </c>
    </row>
    <row r="18" spans="2:10" ht="25.5" customHeight="1" x14ac:dyDescent="0.35">
      <c r="B18" s="97">
        <v>3</v>
      </c>
      <c r="C18" s="216" t="s">
        <v>539</v>
      </c>
      <c r="D18" s="237"/>
      <c r="E18" s="237"/>
      <c r="F18" s="237"/>
      <c r="G18" s="237"/>
      <c r="H18" s="228">
        <v>0</v>
      </c>
      <c r="I18" s="228">
        <v>0</v>
      </c>
      <c r="J18" s="228">
        <v>0</v>
      </c>
    </row>
    <row r="19" spans="2:10" ht="22.5" customHeight="1" x14ac:dyDescent="0.35">
      <c r="B19" s="97">
        <v>4</v>
      </c>
      <c r="C19" s="216" t="s">
        <v>540</v>
      </c>
      <c r="D19" s="237"/>
      <c r="E19" s="237"/>
      <c r="F19" s="237"/>
      <c r="G19" s="237"/>
      <c r="H19" s="228">
        <v>142437.63335600001</v>
      </c>
      <c r="I19" s="228">
        <v>7619.4502038655992</v>
      </c>
      <c r="J19" s="228">
        <v>0</v>
      </c>
    </row>
    <row r="20" spans="2:10" x14ac:dyDescent="0.35">
      <c r="B20" s="97">
        <v>5</v>
      </c>
      <c r="C20" s="216" t="s">
        <v>541</v>
      </c>
      <c r="D20" s="237"/>
      <c r="E20" s="237"/>
      <c r="F20" s="237"/>
      <c r="G20" s="237"/>
      <c r="H20" s="228">
        <v>0</v>
      </c>
      <c r="I20" s="228">
        <v>0</v>
      </c>
      <c r="J20" s="228">
        <v>0</v>
      </c>
    </row>
    <row r="21" spans="2:10" ht="15" thickBot="1" x14ac:dyDescent="0.4">
      <c r="B21" s="113">
        <v>6</v>
      </c>
      <c r="C21" s="213" t="s">
        <v>15</v>
      </c>
      <c r="D21" s="241"/>
      <c r="E21" s="241"/>
      <c r="F21" s="241"/>
      <c r="G21" s="241"/>
      <c r="H21" s="238">
        <v>146193.08218600001</v>
      </c>
      <c r="I21" s="238">
        <v>11374.899033865599</v>
      </c>
      <c r="J21" s="238">
        <v>0</v>
      </c>
    </row>
  </sheetData>
  <sheetProtection algorithmName="SHA-512" hashValue="g7m6wG4OiTWHXcFeBoVn06AXX4DU4o7KdPlWWAXKPgzU0ox8r+IcEj8ilWO/vrodoLfcAEVVOzsb2Vv4tRvB2g==" saltValue="oLJoF/g8QHKGU1WZtHaA5Q==" spinCount="100000" sheet="1" objects="1" scenarios="1"/>
  <mergeCells count="9">
    <mergeCell ref="C8:J8"/>
    <mergeCell ref="B6:I6"/>
    <mergeCell ref="D9:D10"/>
    <mergeCell ref="E9:E10"/>
    <mergeCell ref="F9:F10"/>
    <mergeCell ref="G9:G10"/>
    <mergeCell ref="H9:H10"/>
    <mergeCell ref="I9:I10"/>
    <mergeCell ref="J9:J10"/>
  </mergeCells>
  <hyperlinks>
    <hyperlink ref="B2" location="Tartalom!A1" display="Back to contents page" xr:uid="{9345D772-6D9E-4E71-9F50-2F79589415D7}"/>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workbookViewId="0"/>
  </sheetViews>
  <sheetFormatPr defaultRowHeight="14.5" x14ac:dyDescent="0.35"/>
  <cols>
    <col min="1" max="1" width="4.453125" customWidth="1"/>
    <col min="2" max="2" width="5" customWidth="1"/>
    <col min="3" max="3" width="60.26953125" customWidth="1"/>
    <col min="4" max="5" width="18.1796875" customWidth="1"/>
  </cols>
  <sheetData>
    <row r="1" spans="2:5" ht="12.75" customHeight="1" x14ac:dyDescent="0.35"/>
    <row r="2" spans="2:5" x14ac:dyDescent="0.35">
      <c r="B2" s="175" t="s">
        <v>0</v>
      </c>
      <c r="C2" s="99"/>
    </row>
    <row r="3" spans="2:5" x14ac:dyDescent="0.35">
      <c r="B3" s="1"/>
      <c r="C3" s="1"/>
    </row>
    <row r="4" spans="2:5" ht="15.5" x14ac:dyDescent="0.35">
      <c r="B4" s="18" t="s">
        <v>558</v>
      </c>
      <c r="C4" s="2"/>
    </row>
    <row r="5" spans="2:5" ht="2.15" customHeight="1" x14ac:dyDescent="0.35">
      <c r="B5" s="1"/>
      <c r="C5" s="1"/>
    </row>
    <row r="6" spans="2:5" ht="2.15" customHeight="1" x14ac:dyDescent="0.35">
      <c r="B6" s="444"/>
      <c r="C6" s="444"/>
      <c r="D6" s="444"/>
      <c r="E6" s="444"/>
    </row>
    <row r="7" spans="2:5" ht="2.15" customHeight="1" x14ac:dyDescent="0.35">
      <c r="B7" s="3"/>
      <c r="C7" s="4"/>
    </row>
    <row r="8" spans="2:5" ht="15" thickBot="1" x14ac:dyDescent="0.4">
      <c r="B8" s="30"/>
      <c r="C8" s="451">
        <f>+Tartalom!B3</f>
        <v>45291</v>
      </c>
      <c r="D8" s="451"/>
      <c r="E8" s="451"/>
    </row>
    <row r="9" spans="2:5" ht="49.5" customHeight="1" x14ac:dyDescent="0.35">
      <c r="B9" s="235"/>
      <c r="C9" s="215" t="s">
        <v>19</v>
      </c>
      <c r="D9" s="515" t="s">
        <v>16</v>
      </c>
      <c r="E9" s="515" t="s">
        <v>547</v>
      </c>
    </row>
    <row r="10" spans="2:5" ht="45" customHeight="1" thickBot="1" x14ac:dyDescent="0.4">
      <c r="B10" s="48"/>
      <c r="C10" s="245" t="s">
        <v>2</v>
      </c>
      <c r="D10" s="516"/>
      <c r="E10" s="516"/>
    </row>
    <row r="11" spans="2:5" x14ac:dyDescent="0.35">
      <c r="B11" s="111">
        <v>1</v>
      </c>
      <c r="C11" s="247" t="s">
        <v>559</v>
      </c>
      <c r="D11" s="236">
        <v>0</v>
      </c>
      <c r="E11" s="236">
        <v>0</v>
      </c>
    </row>
    <row r="12" spans="2:5" x14ac:dyDescent="0.35">
      <c r="B12" s="97">
        <v>2</v>
      </c>
      <c r="C12" s="248" t="s">
        <v>560</v>
      </c>
      <c r="D12" s="240"/>
      <c r="E12" s="236">
        <v>0</v>
      </c>
    </row>
    <row r="13" spans="2:5" x14ac:dyDescent="0.35">
      <c r="B13" s="97">
        <v>3</v>
      </c>
      <c r="C13" s="248" t="s">
        <v>561</v>
      </c>
      <c r="D13" s="240"/>
      <c r="E13" s="249">
        <v>0</v>
      </c>
    </row>
    <row r="14" spans="2:5" x14ac:dyDescent="0.35">
      <c r="B14" s="97">
        <v>4</v>
      </c>
      <c r="C14" s="250" t="s">
        <v>562</v>
      </c>
      <c r="D14" s="236">
        <v>0</v>
      </c>
      <c r="E14" s="246">
        <v>0</v>
      </c>
    </row>
    <row r="15" spans="2:5" x14ac:dyDescent="0.35">
      <c r="B15" s="97" t="s">
        <v>256</v>
      </c>
      <c r="C15" s="251" t="s">
        <v>563</v>
      </c>
      <c r="D15" s="236">
        <v>0</v>
      </c>
      <c r="E15" s="246">
        <v>0</v>
      </c>
    </row>
    <row r="16" spans="2:5" ht="22.5" customHeight="1" thickBot="1" x14ac:dyDescent="0.4">
      <c r="B16" s="113">
        <v>5</v>
      </c>
      <c r="C16" s="252" t="s">
        <v>564</v>
      </c>
      <c r="D16" s="238">
        <v>0</v>
      </c>
      <c r="E16" s="238">
        <v>0</v>
      </c>
    </row>
  </sheetData>
  <sheetProtection algorithmName="SHA-512" hashValue="NbCX1fBdpIkSSGJWog8t8cBIx0m6cwTt8EwhXPpTppt2oFUt9fIkMrwrld8Y+yhqCR1NUDLj2jC42zo6818X5Q==" saltValue="YHGk66kJBHoLlxux6Gc6+A==" spinCount="100000" sheet="1" objects="1" scenarios="1"/>
  <mergeCells count="4">
    <mergeCell ref="C8:E8"/>
    <mergeCell ref="B6:E6"/>
    <mergeCell ref="D9:D10"/>
    <mergeCell ref="E9:E10"/>
  </mergeCells>
  <hyperlinks>
    <hyperlink ref="B2" location="Tartalom!A1" display="Back to contents page" xr:uid="{4CB7543D-6142-4CFB-9A44-E7ACC9FBA8B6}"/>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90" zoomScaleNormal="90" workbookViewId="0"/>
  </sheetViews>
  <sheetFormatPr defaultRowHeight="14.5" x14ac:dyDescent="0.35"/>
  <cols>
    <col min="1" max="2" width="4.453125" customWidth="1"/>
    <col min="3" max="3" width="46.81640625" customWidth="1"/>
    <col min="4" max="14" width="9.26953125" customWidth="1"/>
  </cols>
  <sheetData>
    <row r="1" spans="2:15" ht="12.75" customHeight="1" x14ac:dyDescent="0.35"/>
    <row r="2" spans="2:15" x14ac:dyDescent="0.35">
      <c r="B2" s="175" t="s">
        <v>0</v>
      </c>
      <c r="C2" s="99"/>
    </row>
    <row r="3" spans="2:15" x14ac:dyDescent="0.35">
      <c r="B3" s="1"/>
      <c r="C3" s="1"/>
    </row>
    <row r="4" spans="2:15" ht="15.5" x14ac:dyDescent="0.35">
      <c r="B4" s="18" t="s">
        <v>565</v>
      </c>
      <c r="C4" s="2"/>
    </row>
    <row r="5" spans="2:15" ht="2.15" customHeight="1" x14ac:dyDescent="0.35">
      <c r="B5" s="1"/>
      <c r="C5" s="1"/>
    </row>
    <row r="6" spans="2:15" ht="2.15" customHeight="1" x14ac:dyDescent="0.35">
      <c r="B6" s="444"/>
      <c r="C6" s="444"/>
      <c r="D6" s="444"/>
      <c r="E6" s="444"/>
      <c r="F6" s="444"/>
      <c r="G6" s="444"/>
      <c r="H6" s="444"/>
      <c r="I6" s="444"/>
      <c r="J6" s="444"/>
      <c r="K6" s="444"/>
      <c r="L6" s="444"/>
      <c r="M6" s="444"/>
      <c r="N6" s="444"/>
      <c r="O6" s="444"/>
    </row>
    <row r="7" spans="2:15" ht="2.15" customHeight="1" x14ac:dyDescent="0.35">
      <c r="B7" s="3"/>
      <c r="C7" s="4"/>
    </row>
    <row r="8" spans="2:15" ht="15" thickBot="1" x14ac:dyDescent="0.4">
      <c r="B8" s="30"/>
      <c r="C8" s="451">
        <f>+Tartalom!B3</f>
        <v>45291</v>
      </c>
      <c r="D8" s="451"/>
      <c r="E8" s="451"/>
      <c r="F8" s="451"/>
      <c r="G8" s="451"/>
      <c r="H8" s="451"/>
      <c r="I8" s="451"/>
      <c r="J8" s="451"/>
      <c r="K8" s="451"/>
      <c r="L8" s="451"/>
      <c r="M8" s="451"/>
      <c r="N8" s="451"/>
      <c r="O8" s="451"/>
    </row>
    <row r="9" spans="2:15" ht="15" thickBot="1" x14ac:dyDescent="0.4">
      <c r="C9" s="255" t="s">
        <v>2</v>
      </c>
      <c r="D9" s="505" t="s">
        <v>536</v>
      </c>
      <c r="E9" s="505"/>
      <c r="F9" s="505"/>
      <c r="G9" s="505"/>
      <c r="H9" s="505"/>
      <c r="I9" s="505"/>
      <c r="J9" s="505"/>
      <c r="K9" s="505"/>
      <c r="L9" s="505"/>
      <c r="M9" s="505"/>
      <c r="N9" s="505"/>
      <c r="O9" s="515" t="s">
        <v>15</v>
      </c>
    </row>
    <row r="10" spans="2:15" ht="15" thickBot="1" x14ac:dyDescent="0.4">
      <c r="C10" s="211" t="s">
        <v>566</v>
      </c>
      <c r="D10" s="253">
        <v>0</v>
      </c>
      <c r="E10" s="253">
        <v>0.02</v>
      </c>
      <c r="F10" s="253">
        <v>0.04</v>
      </c>
      <c r="G10" s="253">
        <v>0.1</v>
      </c>
      <c r="H10" s="253">
        <v>0.2</v>
      </c>
      <c r="I10" s="253">
        <v>0.5</v>
      </c>
      <c r="J10" s="253">
        <v>0.7</v>
      </c>
      <c r="K10" s="253">
        <v>0.75</v>
      </c>
      <c r="L10" s="253">
        <v>1</v>
      </c>
      <c r="M10" s="253">
        <v>1.5</v>
      </c>
      <c r="N10" s="214" t="s">
        <v>501</v>
      </c>
      <c r="O10" s="516"/>
    </row>
    <row r="11" spans="2:15" x14ac:dyDescent="0.35">
      <c r="C11" s="251" t="s">
        <v>567</v>
      </c>
      <c r="D11" s="246">
        <v>3724.1686</v>
      </c>
      <c r="E11" s="246">
        <v>0</v>
      </c>
      <c r="F11" s="246">
        <v>0</v>
      </c>
      <c r="G11" s="246">
        <v>0</v>
      </c>
      <c r="H11" s="246">
        <v>0</v>
      </c>
      <c r="I11" s="246">
        <v>0</v>
      </c>
      <c r="J11" s="246">
        <v>0</v>
      </c>
      <c r="K11" s="246">
        <v>0</v>
      </c>
      <c r="L11" s="246">
        <v>0</v>
      </c>
      <c r="M11" s="246">
        <v>0</v>
      </c>
      <c r="N11" s="246">
        <v>0</v>
      </c>
      <c r="O11" s="228">
        <v>3724.1686</v>
      </c>
    </row>
    <row r="12" spans="2:15" x14ac:dyDescent="0.35">
      <c r="C12" s="251" t="s">
        <v>568</v>
      </c>
      <c r="D12" s="228">
        <v>0</v>
      </c>
      <c r="E12" s="228">
        <v>0</v>
      </c>
      <c r="F12" s="228">
        <v>0</v>
      </c>
      <c r="G12" s="228">
        <v>0</v>
      </c>
      <c r="H12" s="228">
        <v>0</v>
      </c>
      <c r="I12" s="228">
        <v>0</v>
      </c>
      <c r="J12" s="228">
        <v>0</v>
      </c>
      <c r="K12" s="228">
        <v>0</v>
      </c>
      <c r="L12" s="228">
        <v>0</v>
      </c>
      <c r="M12" s="228">
        <v>0</v>
      </c>
      <c r="N12" s="228">
        <v>0</v>
      </c>
      <c r="O12" s="228">
        <v>0</v>
      </c>
    </row>
    <row r="13" spans="2:15" x14ac:dyDescent="0.35">
      <c r="C13" s="250" t="s">
        <v>569</v>
      </c>
      <c r="D13" s="246">
        <v>0</v>
      </c>
      <c r="E13" s="246">
        <v>0</v>
      </c>
      <c r="F13" s="246">
        <v>0</v>
      </c>
      <c r="G13" s="246">
        <v>0</v>
      </c>
      <c r="H13" s="246">
        <v>0</v>
      </c>
      <c r="I13" s="246">
        <v>0</v>
      </c>
      <c r="J13" s="246">
        <v>0</v>
      </c>
      <c r="K13" s="246">
        <v>0</v>
      </c>
      <c r="L13" s="246">
        <v>0</v>
      </c>
      <c r="M13" s="246">
        <v>0</v>
      </c>
      <c r="N13" s="246">
        <v>0</v>
      </c>
      <c r="O13" s="228">
        <v>0</v>
      </c>
    </row>
    <row r="14" spans="2:15" x14ac:dyDescent="0.35">
      <c r="C14" s="247" t="s">
        <v>570</v>
      </c>
      <c r="D14" s="246">
        <v>0</v>
      </c>
      <c r="E14" s="246">
        <v>0</v>
      </c>
      <c r="F14" s="246">
        <v>0</v>
      </c>
      <c r="G14" s="246">
        <v>0</v>
      </c>
      <c r="H14" s="246">
        <v>0</v>
      </c>
      <c r="I14" s="246">
        <v>0</v>
      </c>
      <c r="J14" s="246">
        <v>0</v>
      </c>
      <c r="K14" s="246">
        <v>0</v>
      </c>
      <c r="L14" s="246">
        <v>0</v>
      </c>
      <c r="M14" s="246">
        <v>0</v>
      </c>
      <c r="N14" s="246">
        <v>0</v>
      </c>
      <c r="O14" s="228">
        <v>0</v>
      </c>
    </row>
    <row r="15" spans="2:15" x14ac:dyDescent="0.35">
      <c r="C15" s="247" t="s">
        <v>571</v>
      </c>
      <c r="D15" s="246">
        <v>0</v>
      </c>
      <c r="E15" s="246">
        <v>0</v>
      </c>
      <c r="F15" s="246">
        <v>0</v>
      </c>
      <c r="G15" s="246">
        <v>0</v>
      </c>
      <c r="H15" s="246">
        <v>0</v>
      </c>
      <c r="I15" s="246">
        <v>0</v>
      </c>
      <c r="J15" s="246">
        <v>0</v>
      </c>
      <c r="K15" s="246">
        <v>0</v>
      </c>
      <c r="L15" s="246">
        <v>0</v>
      </c>
      <c r="M15" s="246">
        <v>0</v>
      </c>
      <c r="N15" s="246">
        <v>0</v>
      </c>
      <c r="O15" s="228">
        <v>0</v>
      </c>
    </row>
    <row r="16" spans="2:15" x14ac:dyDescent="0.35">
      <c r="C16" s="247" t="s">
        <v>572</v>
      </c>
      <c r="D16" s="246">
        <v>7650.7304338655795</v>
      </c>
      <c r="E16" s="246">
        <v>0</v>
      </c>
      <c r="F16" s="246">
        <v>0</v>
      </c>
      <c r="G16" s="246">
        <v>0</v>
      </c>
      <c r="H16" s="246">
        <v>0</v>
      </c>
      <c r="I16" s="246">
        <v>0</v>
      </c>
      <c r="J16" s="246">
        <v>0</v>
      </c>
      <c r="K16" s="246">
        <v>0</v>
      </c>
      <c r="L16" s="246">
        <v>0</v>
      </c>
      <c r="M16" s="246">
        <v>0</v>
      </c>
      <c r="N16" s="246">
        <v>0</v>
      </c>
      <c r="O16" s="228">
        <v>7650.7304338655795</v>
      </c>
    </row>
    <row r="17" spans="3:15" x14ac:dyDescent="0.35">
      <c r="C17" s="247" t="s">
        <v>573</v>
      </c>
      <c r="D17" s="246">
        <v>0</v>
      </c>
      <c r="E17" s="246">
        <v>0</v>
      </c>
      <c r="F17" s="246">
        <v>0</v>
      </c>
      <c r="G17" s="246">
        <v>0</v>
      </c>
      <c r="H17" s="246">
        <v>0</v>
      </c>
      <c r="I17" s="246">
        <v>0</v>
      </c>
      <c r="J17" s="246">
        <v>0</v>
      </c>
      <c r="K17" s="246">
        <v>0</v>
      </c>
      <c r="L17" s="246">
        <v>0</v>
      </c>
      <c r="M17" s="246">
        <v>0</v>
      </c>
      <c r="N17" s="246">
        <v>0</v>
      </c>
      <c r="O17" s="228">
        <v>0</v>
      </c>
    </row>
    <row r="18" spans="3:15" x14ac:dyDescent="0.35">
      <c r="C18" s="247" t="s">
        <v>574</v>
      </c>
      <c r="D18" s="246">
        <v>0</v>
      </c>
      <c r="E18" s="246">
        <v>0</v>
      </c>
      <c r="F18" s="246">
        <v>0</v>
      </c>
      <c r="G18" s="246">
        <v>0</v>
      </c>
      <c r="H18" s="246">
        <v>0</v>
      </c>
      <c r="I18" s="246">
        <v>0</v>
      </c>
      <c r="J18" s="246">
        <v>0</v>
      </c>
      <c r="K18" s="246">
        <v>0</v>
      </c>
      <c r="L18" s="246">
        <v>0</v>
      </c>
      <c r="M18" s="246">
        <v>0</v>
      </c>
      <c r="N18" s="246">
        <v>0</v>
      </c>
      <c r="O18" s="228">
        <v>0</v>
      </c>
    </row>
    <row r="19" spans="3:15" x14ac:dyDescent="0.35">
      <c r="C19" s="250" t="s">
        <v>575</v>
      </c>
      <c r="D19" s="228">
        <v>0</v>
      </c>
      <c r="E19" s="228">
        <v>0</v>
      </c>
      <c r="F19" s="228">
        <v>0</v>
      </c>
      <c r="G19" s="228">
        <v>0</v>
      </c>
      <c r="H19" s="228">
        <v>0</v>
      </c>
      <c r="I19" s="228">
        <v>0</v>
      </c>
      <c r="J19" s="228">
        <v>0</v>
      </c>
      <c r="K19" s="228">
        <v>0</v>
      </c>
      <c r="L19" s="228">
        <v>0</v>
      </c>
      <c r="M19" s="228">
        <v>0</v>
      </c>
      <c r="N19" s="228">
        <v>0</v>
      </c>
      <c r="O19" s="228">
        <v>0</v>
      </c>
    </row>
    <row r="20" spans="3:15" x14ac:dyDescent="0.35">
      <c r="C20" s="247" t="s">
        <v>534</v>
      </c>
      <c r="D20" s="246">
        <v>0</v>
      </c>
      <c r="E20" s="246">
        <v>0</v>
      </c>
      <c r="F20" s="246">
        <v>0</v>
      </c>
      <c r="G20" s="246">
        <v>0</v>
      </c>
      <c r="H20" s="246">
        <v>0</v>
      </c>
      <c r="I20" s="246">
        <v>0</v>
      </c>
      <c r="J20" s="246">
        <v>0</v>
      </c>
      <c r="K20" s="246">
        <v>0</v>
      </c>
      <c r="L20" s="246">
        <v>0</v>
      </c>
      <c r="M20" s="246">
        <v>0</v>
      </c>
      <c r="N20" s="246">
        <v>0</v>
      </c>
      <c r="O20" s="228">
        <v>0</v>
      </c>
    </row>
    <row r="21" spans="3:15" ht="15" thickBot="1" x14ac:dyDescent="0.4">
      <c r="C21" s="254" t="s">
        <v>15</v>
      </c>
      <c r="D21" s="238">
        <v>11374.89903386558</v>
      </c>
      <c r="E21" s="238">
        <v>0</v>
      </c>
      <c r="F21" s="238">
        <v>0</v>
      </c>
      <c r="G21" s="238">
        <v>0</v>
      </c>
      <c r="H21" s="238">
        <v>0</v>
      </c>
      <c r="I21" s="238">
        <v>0</v>
      </c>
      <c r="J21" s="238">
        <v>0</v>
      </c>
      <c r="K21" s="238">
        <v>0</v>
      </c>
      <c r="L21" s="238">
        <v>0</v>
      </c>
      <c r="M21" s="238">
        <v>0</v>
      </c>
      <c r="N21" s="238">
        <v>0</v>
      </c>
      <c r="O21" s="238">
        <v>11374.89903386558</v>
      </c>
    </row>
  </sheetData>
  <sheetProtection algorithmName="SHA-512" hashValue="t68Vlb/IkSM/l5wOeW+SWWqDyJp18jkYJRMFaXn4qtZrquwQPuSNQzGWPAdq6W3d1SSu2Z02JyZub1Jp2qDOTg==" saltValue="Mfego2O3JgMkVH7ilQcFkQ==" spinCount="100000" sheet="1" objects="1" scenarios="1"/>
  <mergeCells count="4">
    <mergeCell ref="D9:N9"/>
    <mergeCell ref="O9:O10"/>
    <mergeCell ref="B6:O6"/>
    <mergeCell ref="C8:O8"/>
  </mergeCells>
  <hyperlinks>
    <hyperlink ref="B2" location="Tartalom!A1" display="Back to contents page" xr:uid="{199B562E-932D-48C8-B101-4F213FFE8B99}"/>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workbookViewId="0"/>
  </sheetViews>
  <sheetFormatPr defaultRowHeight="14.5" x14ac:dyDescent="0.35"/>
  <cols>
    <col min="1" max="2" width="4.453125" customWidth="1"/>
    <col min="3" max="3" width="33" customWidth="1"/>
    <col min="4" max="11" width="14.26953125" customWidth="1"/>
  </cols>
  <sheetData>
    <row r="1" spans="2:11" ht="12.75" customHeight="1" x14ac:dyDescent="0.35"/>
    <row r="2" spans="2:11" x14ac:dyDescent="0.35">
      <c r="B2" s="175" t="s">
        <v>0</v>
      </c>
      <c r="C2" s="99"/>
    </row>
    <row r="3" spans="2:11" x14ac:dyDescent="0.35">
      <c r="B3" s="1"/>
      <c r="C3" s="1"/>
    </row>
    <row r="4" spans="2:11" ht="15.5" x14ac:dyDescent="0.35">
      <c r="B4" s="18" t="s">
        <v>576</v>
      </c>
      <c r="C4" s="2"/>
    </row>
    <row r="5" spans="2:11" ht="2.15" customHeight="1" x14ac:dyDescent="0.35">
      <c r="B5" s="1"/>
      <c r="C5" s="1"/>
    </row>
    <row r="6" spans="2:11" ht="2.15" customHeight="1" x14ac:dyDescent="0.35">
      <c r="B6" s="444"/>
      <c r="C6" s="444"/>
      <c r="D6" s="444"/>
      <c r="E6" s="444"/>
    </row>
    <row r="7" spans="2:11" ht="2.15" customHeight="1" x14ac:dyDescent="0.35">
      <c r="B7" s="3"/>
      <c r="C7" s="4"/>
    </row>
    <row r="8" spans="2:11" ht="15" thickBot="1" x14ac:dyDescent="0.4">
      <c r="B8" s="30"/>
      <c r="C8" s="451">
        <f>+Tartalom!B3</f>
        <v>45291</v>
      </c>
      <c r="D8" s="451"/>
      <c r="E8" s="451"/>
      <c r="F8" s="451"/>
      <c r="G8" s="451"/>
      <c r="H8" s="451"/>
      <c r="I8" s="451"/>
      <c r="J8" s="451"/>
      <c r="K8" s="451"/>
    </row>
    <row r="9" spans="2:11" ht="21.75" customHeight="1" thickBot="1" x14ac:dyDescent="0.4">
      <c r="C9" s="519" t="s">
        <v>2</v>
      </c>
      <c r="D9" s="522" t="s">
        <v>590</v>
      </c>
      <c r="E9" s="522"/>
      <c r="F9" s="522"/>
      <c r="G9" s="524"/>
      <c r="H9" s="523" t="s">
        <v>577</v>
      </c>
      <c r="I9" s="523"/>
      <c r="J9" s="523"/>
      <c r="K9" s="523"/>
    </row>
    <row r="10" spans="2:11" ht="27" customHeight="1" thickBot="1" x14ac:dyDescent="0.4">
      <c r="C10" s="520"/>
      <c r="D10" s="522" t="s">
        <v>578</v>
      </c>
      <c r="E10" s="522"/>
      <c r="F10" s="522" t="s">
        <v>579</v>
      </c>
      <c r="G10" s="524"/>
      <c r="H10" s="522" t="s">
        <v>578</v>
      </c>
      <c r="I10" s="522"/>
      <c r="J10" s="522" t="s">
        <v>579</v>
      </c>
      <c r="K10" s="522"/>
    </row>
    <row r="11" spans="2:11" ht="23.25" customHeight="1" thickBot="1" x14ac:dyDescent="0.4">
      <c r="C11" s="521" t="s">
        <v>516</v>
      </c>
      <c r="D11" s="61" t="s">
        <v>580</v>
      </c>
      <c r="E11" s="61" t="s">
        <v>581</v>
      </c>
      <c r="F11" s="61" t="s">
        <v>580</v>
      </c>
      <c r="G11" s="334" t="s">
        <v>581</v>
      </c>
      <c r="H11" s="61" t="s">
        <v>580</v>
      </c>
      <c r="I11" s="61" t="s">
        <v>581</v>
      </c>
      <c r="J11" s="61" t="s">
        <v>580</v>
      </c>
      <c r="K11" s="61" t="s">
        <v>581</v>
      </c>
    </row>
    <row r="12" spans="2:11" x14ac:dyDescent="0.35">
      <c r="C12" s="256" t="s">
        <v>582</v>
      </c>
      <c r="D12" s="185">
        <v>0</v>
      </c>
      <c r="E12" s="185">
        <v>0</v>
      </c>
      <c r="F12" s="185">
        <v>0</v>
      </c>
      <c r="G12" s="190">
        <v>0</v>
      </c>
      <c r="H12" s="185">
        <v>0</v>
      </c>
      <c r="I12" s="185">
        <v>0</v>
      </c>
      <c r="J12" s="103">
        <v>0</v>
      </c>
      <c r="K12" s="103">
        <v>0</v>
      </c>
    </row>
    <row r="13" spans="2:11" x14ac:dyDescent="0.35">
      <c r="C13" s="256" t="s">
        <v>583</v>
      </c>
      <c r="D13" s="185">
        <v>0</v>
      </c>
      <c r="E13" s="185">
        <v>0</v>
      </c>
      <c r="F13" s="185">
        <v>0</v>
      </c>
      <c r="G13" s="190">
        <v>0</v>
      </c>
      <c r="H13" s="185">
        <v>0</v>
      </c>
      <c r="I13" s="185">
        <v>0</v>
      </c>
      <c r="J13" s="103">
        <v>0</v>
      </c>
      <c r="K13" s="103">
        <v>0</v>
      </c>
    </row>
    <row r="14" spans="2:11" x14ac:dyDescent="0.35">
      <c r="C14" s="256" t="s">
        <v>584</v>
      </c>
      <c r="D14" s="185">
        <v>0</v>
      </c>
      <c r="E14" s="185">
        <v>0</v>
      </c>
      <c r="F14" s="185">
        <v>0</v>
      </c>
      <c r="G14" s="190">
        <v>0</v>
      </c>
      <c r="H14" s="185">
        <v>0</v>
      </c>
      <c r="I14" s="185">
        <v>0</v>
      </c>
      <c r="J14" s="103">
        <v>0</v>
      </c>
      <c r="K14" s="103">
        <v>0</v>
      </c>
    </row>
    <row r="15" spans="2:11" x14ac:dyDescent="0.35">
      <c r="C15" s="256" t="s">
        <v>585</v>
      </c>
      <c r="D15" s="185">
        <v>0</v>
      </c>
      <c r="E15" s="185">
        <v>0</v>
      </c>
      <c r="F15" s="185">
        <v>0</v>
      </c>
      <c r="G15" s="190">
        <v>0</v>
      </c>
      <c r="H15" s="185">
        <v>0</v>
      </c>
      <c r="I15" s="185">
        <v>0</v>
      </c>
      <c r="J15" s="103">
        <v>0</v>
      </c>
      <c r="K15" s="103">
        <v>0</v>
      </c>
    </row>
    <row r="16" spans="2:11" x14ac:dyDescent="0.35">
      <c r="C16" s="256" t="s">
        <v>586</v>
      </c>
      <c r="D16" s="185">
        <v>0</v>
      </c>
      <c r="E16" s="185">
        <v>0</v>
      </c>
      <c r="F16" s="185">
        <v>0</v>
      </c>
      <c r="G16" s="190">
        <v>0</v>
      </c>
      <c r="H16" s="185">
        <v>0</v>
      </c>
      <c r="I16" s="185">
        <v>0</v>
      </c>
      <c r="J16" s="103">
        <v>0</v>
      </c>
      <c r="K16" s="103">
        <v>0</v>
      </c>
    </row>
    <row r="17" spans="3:11" x14ac:dyDescent="0.35">
      <c r="C17" s="256" t="s">
        <v>587</v>
      </c>
      <c r="D17" s="185">
        <v>0</v>
      </c>
      <c r="E17" s="185">
        <v>0</v>
      </c>
      <c r="F17" s="185">
        <v>0</v>
      </c>
      <c r="G17" s="190">
        <v>0</v>
      </c>
      <c r="H17" s="185">
        <v>0</v>
      </c>
      <c r="I17" s="185">
        <v>0</v>
      </c>
      <c r="J17" s="103">
        <v>0</v>
      </c>
      <c r="K17" s="103">
        <v>0</v>
      </c>
    </row>
    <row r="18" spans="3:11" x14ac:dyDescent="0.35">
      <c r="C18" s="256" t="s">
        <v>588</v>
      </c>
      <c r="D18" s="185">
        <v>0</v>
      </c>
      <c r="E18" s="185">
        <v>0</v>
      </c>
      <c r="F18" s="185">
        <v>0</v>
      </c>
      <c r="G18" s="190">
        <v>0</v>
      </c>
      <c r="H18" s="185">
        <v>0</v>
      </c>
      <c r="I18" s="185">
        <v>0</v>
      </c>
      <c r="J18" s="103">
        <v>0</v>
      </c>
      <c r="K18" s="103">
        <v>0</v>
      </c>
    </row>
    <row r="19" spans="3:11" x14ac:dyDescent="0.35">
      <c r="C19" s="256" t="s">
        <v>589</v>
      </c>
      <c r="D19" s="185">
        <v>0</v>
      </c>
      <c r="E19" s="185">
        <v>0</v>
      </c>
      <c r="F19" s="185">
        <v>0</v>
      </c>
      <c r="G19" s="190">
        <v>0</v>
      </c>
      <c r="H19" s="185">
        <v>0</v>
      </c>
      <c r="I19" s="185">
        <v>0</v>
      </c>
      <c r="J19" s="103">
        <v>0</v>
      </c>
      <c r="K19" s="103">
        <v>0</v>
      </c>
    </row>
    <row r="20" spans="3:11" ht="15" thickBot="1" x14ac:dyDescent="0.4">
      <c r="C20" s="259" t="s">
        <v>15</v>
      </c>
      <c r="D20" s="260">
        <v>0</v>
      </c>
      <c r="E20" s="260">
        <v>0</v>
      </c>
      <c r="F20" s="260">
        <v>0</v>
      </c>
      <c r="G20" s="335">
        <v>0</v>
      </c>
      <c r="H20" s="260">
        <v>0</v>
      </c>
      <c r="I20" s="260">
        <v>0</v>
      </c>
      <c r="J20" s="261">
        <v>0</v>
      </c>
      <c r="K20" s="261">
        <v>0</v>
      </c>
    </row>
  </sheetData>
  <sheetProtection algorithmName="SHA-512" hashValue="RD/rxbq2EwSiSz186Ahvi1V0ekC/1tII1sKL5D5pIVN+pdhBspHUmJEC7SIku5ccEfZMrG0/sDsj0H8VKX8jeA==" saltValue="D+EAvZeZtuyZ9YZRws3f6w=="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45D5B183-F624-43F4-A996-4E5F5CFC8D27}"/>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workbookViewId="0"/>
  </sheetViews>
  <sheetFormatPr defaultRowHeight="14.5" x14ac:dyDescent="0.35"/>
  <cols>
    <col min="1" max="2" width="4.453125" customWidth="1"/>
    <col min="3" max="3" width="54" customWidth="1"/>
    <col min="4" max="4" width="18.7265625" customWidth="1"/>
    <col min="5" max="5" width="17.54296875" customWidth="1"/>
  </cols>
  <sheetData>
    <row r="1" spans="2:5" ht="12.75" customHeight="1" x14ac:dyDescent="0.35"/>
    <row r="2" spans="2:5" x14ac:dyDescent="0.35">
      <c r="B2" s="175" t="s">
        <v>0</v>
      </c>
      <c r="C2" s="99"/>
    </row>
    <row r="3" spans="2:5" x14ac:dyDescent="0.35">
      <c r="B3" s="1"/>
      <c r="C3" s="1"/>
    </row>
    <row r="4" spans="2:5" ht="15.5" x14ac:dyDescent="0.35">
      <c r="B4" s="18" t="s">
        <v>591</v>
      </c>
      <c r="C4" s="2"/>
    </row>
    <row r="5" spans="2:5" ht="2.15" customHeight="1" x14ac:dyDescent="0.35">
      <c r="B5" s="1"/>
      <c r="C5" s="1"/>
    </row>
    <row r="6" spans="2:5" ht="2.15" customHeight="1" x14ac:dyDescent="0.35">
      <c r="B6" s="444"/>
      <c r="C6" s="444"/>
      <c r="D6" s="444"/>
      <c r="E6" s="444"/>
    </row>
    <row r="7" spans="2:5" ht="2.15" customHeight="1" x14ac:dyDescent="0.35">
      <c r="B7" s="3"/>
      <c r="C7" s="4"/>
    </row>
    <row r="8" spans="2:5" ht="15" thickBot="1" x14ac:dyDescent="0.4">
      <c r="B8" s="30"/>
      <c r="C8" s="451">
        <f>+Tartalom!B3</f>
        <v>45291</v>
      </c>
      <c r="D8" s="451"/>
      <c r="E8" s="451"/>
    </row>
    <row r="9" spans="2:5" ht="36" customHeight="1" thickBot="1" x14ac:dyDescent="0.4">
      <c r="C9" s="264" t="s">
        <v>2</v>
      </c>
      <c r="D9" s="265" t="s">
        <v>593</v>
      </c>
      <c r="E9" s="265" t="s">
        <v>594</v>
      </c>
    </row>
    <row r="10" spans="2:5" ht="23.25" customHeight="1" x14ac:dyDescent="0.35">
      <c r="C10" s="269" t="s">
        <v>595</v>
      </c>
      <c r="D10" s="270"/>
      <c r="E10" s="270"/>
    </row>
    <row r="11" spans="2:5" x14ac:dyDescent="0.35">
      <c r="C11" s="268" t="s">
        <v>600</v>
      </c>
      <c r="D11" s="263">
        <v>0</v>
      </c>
      <c r="E11" s="263">
        <v>0</v>
      </c>
    </row>
    <row r="12" spans="2:5" x14ac:dyDescent="0.35">
      <c r="C12" s="268" t="s">
        <v>596</v>
      </c>
      <c r="D12" s="263">
        <v>0</v>
      </c>
      <c r="E12" s="263">
        <v>0</v>
      </c>
    </row>
    <row r="13" spans="2:5" x14ac:dyDescent="0.35">
      <c r="C13" s="268" t="s">
        <v>601</v>
      </c>
      <c r="D13" s="263">
        <v>0</v>
      </c>
      <c r="E13" s="263">
        <v>0</v>
      </c>
    </row>
    <row r="14" spans="2:5" x14ac:dyDescent="0.35">
      <c r="C14" s="268" t="s">
        <v>597</v>
      </c>
      <c r="D14" s="209">
        <v>0</v>
      </c>
      <c r="E14" s="209">
        <v>0</v>
      </c>
    </row>
    <row r="15" spans="2:5" x14ac:dyDescent="0.35">
      <c r="C15" s="268" t="s">
        <v>592</v>
      </c>
      <c r="D15" s="209">
        <v>0</v>
      </c>
      <c r="E15" s="209">
        <v>0</v>
      </c>
    </row>
    <row r="16" spans="2:5" x14ac:dyDescent="0.35">
      <c r="C16" s="271" t="s">
        <v>598</v>
      </c>
      <c r="D16" s="272">
        <v>0</v>
      </c>
      <c r="E16" s="272">
        <v>0</v>
      </c>
    </row>
    <row r="17" spans="3:5" x14ac:dyDescent="0.35">
      <c r="C17" s="262" t="s">
        <v>599</v>
      </c>
      <c r="D17" s="231"/>
      <c r="E17" s="231"/>
    </row>
    <row r="18" spans="3:5" x14ac:dyDescent="0.35">
      <c r="C18" s="268" t="s">
        <v>602</v>
      </c>
      <c r="D18" s="185">
        <v>0</v>
      </c>
      <c r="E18" s="185">
        <v>0</v>
      </c>
    </row>
    <row r="19" spans="3:5" ht="15" thickBot="1" x14ac:dyDescent="0.4">
      <c r="C19" s="273" t="s">
        <v>603</v>
      </c>
      <c r="D19" s="266">
        <v>0</v>
      </c>
      <c r="E19" s="266">
        <v>0</v>
      </c>
    </row>
  </sheetData>
  <sheetProtection algorithmName="SHA-512" hashValue="g1GAL+2wO+j3NKdc/t214NsoO5RIzU4LVSOzkeeTpxRTWSGIriTsWLOiVW9zMc+UFBevZ/aPU+pnjt7gEEAtew==" saltValue="Gs+AEl+xnNg30ye3kswRxQ==" spinCount="100000" sheet="1" objects="1" scenarios="1"/>
  <mergeCells count="2">
    <mergeCell ref="C8:E8"/>
    <mergeCell ref="B6:E6"/>
  </mergeCells>
  <hyperlinks>
    <hyperlink ref="B2" location="Tartalom!A1" display="Back to contents page" xr:uid="{60B7BCF2-A26A-408E-958B-F97CCB4BF79F}"/>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workbookViewId="0"/>
  </sheetViews>
  <sheetFormatPr defaultRowHeight="14.5" x14ac:dyDescent="0.35"/>
  <cols>
    <col min="1" max="2" width="4.453125" customWidth="1"/>
    <col min="3" max="3" width="65" customWidth="1"/>
    <col min="4" max="4" width="18.7265625" customWidth="1"/>
    <col min="5" max="5" width="17.54296875" customWidth="1"/>
  </cols>
  <sheetData>
    <row r="1" spans="2:5" ht="12.75" customHeight="1" x14ac:dyDescent="0.35"/>
    <row r="2" spans="2:5" x14ac:dyDescent="0.35">
      <c r="B2" s="175" t="s">
        <v>0</v>
      </c>
      <c r="C2" s="99"/>
    </row>
    <row r="3" spans="2:5" x14ac:dyDescent="0.35">
      <c r="B3" s="1"/>
      <c r="C3" s="1"/>
    </row>
    <row r="4" spans="2:5" ht="15.5" x14ac:dyDescent="0.35">
      <c r="B4" s="18" t="s">
        <v>604</v>
      </c>
      <c r="C4" s="2"/>
    </row>
    <row r="5" spans="2:5" ht="2.15" customHeight="1" x14ac:dyDescent="0.35">
      <c r="B5" s="1"/>
      <c r="C5" s="1"/>
    </row>
    <row r="6" spans="2:5" ht="2.15" customHeight="1" x14ac:dyDescent="0.35">
      <c r="B6" s="444"/>
      <c r="C6" s="444"/>
      <c r="D6" s="444"/>
      <c r="E6" s="444"/>
    </row>
    <row r="7" spans="2:5" ht="2.15" customHeight="1" x14ac:dyDescent="0.35">
      <c r="B7" s="3"/>
      <c r="C7" s="4"/>
    </row>
    <row r="8" spans="2:5" ht="15" thickBot="1" x14ac:dyDescent="0.4">
      <c r="B8" s="30"/>
      <c r="C8" s="451">
        <f>+Tartalom!B3</f>
        <v>45291</v>
      </c>
      <c r="D8" s="451"/>
      <c r="E8" s="451"/>
    </row>
    <row r="9" spans="2:5" ht="36" customHeight="1" thickBot="1" x14ac:dyDescent="0.4">
      <c r="C9" s="258" t="s">
        <v>2</v>
      </c>
      <c r="D9" s="257" t="s">
        <v>16</v>
      </c>
      <c r="E9" s="257" t="s">
        <v>547</v>
      </c>
    </row>
    <row r="10" spans="2:5" ht="23.25" customHeight="1" x14ac:dyDescent="0.35">
      <c r="C10" s="346" t="s">
        <v>606</v>
      </c>
      <c r="D10" s="240"/>
      <c r="E10" s="345">
        <v>0</v>
      </c>
    </row>
    <row r="11" spans="2:5" ht="25.5" customHeight="1" x14ac:dyDescent="0.35">
      <c r="C11" s="267" t="s">
        <v>607</v>
      </c>
      <c r="D11" s="228">
        <v>0</v>
      </c>
      <c r="E11" s="228">
        <v>0</v>
      </c>
    </row>
    <row r="12" spans="2:5" x14ac:dyDescent="0.35">
      <c r="C12" s="268" t="s">
        <v>608</v>
      </c>
      <c r="D12" s="228">
        <v>0</v>
      </c>
      <c r="E12" s="228">
        <v>0</v>
      </c>
    </row>
    <row r="13" spans="2:5" x14ac:dyDescent="0.35">
      <c r="C13" s="268" t="s">
        <v>609</v>
      </c>
      <c r="D13" s="228">
        <v>0</v>
      </c>
      <c r="E13" s="228">
        <v>0</v>
      </c>
    </row>
    <row r="14" spans="2:5" x14ac:dyDescent="0.35">
      <c r="C14" s="268" t="s">
        <v>610</v>
      </c>
      <c r="D14" s="228">
        <v>0</v>
      </c>
      <c r="E14" s="228">
        <v>0</v>
      </c>
    </row>
    <row r="15" spans="2:5" x14ac:dyDescent="0.35">
      <c r="C15" s="268" t="s">
        <v>611</v>
      </c>
      <c r="D15" s="228">
        <v>0</v>
      </c>
      <c r="E15" s="228">
        <v>0</v>
      </c>
    </row>
    <row r="16" spans="2:5" x14ac:dyDescent="0.35">
      <c r="C16" s="267" t="s">
        <v>612</v>
      </c>
      <c r="D16" s="228">
        <v>0</v>
      </c>
      <c r="E16" s="237"/>
    </row>
    <row r="17" spans="3:5" x14ac:dyDescent="0.35">
      <c r="C17" s="267" t="s">
        <v>613</v>
      </c>
      <c r="D17" s="228">
        <v>0</v>
      </c>
      <c r="E17" s="228">
        <v>0</v>
      </c>
    </row>
    <row r="18" spans="3:5" x14ac:dyDescent="0.35">
      <c r="C18" s="267" t="s">
        <v>605</v>
      </c>
      <c r="D18" s="228">
        <v>0</v>
      </c>
      <c r="E18" s="228">
        <v>0</v>
      </c>
    </row>
    <row r="19" spans="3:5" x14ac:dyDescent="0.35">
      <c r="C19" s="267" t="s">
        <v>614</v>
      </c>
      <c r="D19" s="228">
        <v>0</v>
      </c>
      <c r="E19" s="228">
        <v>0</v>
      </c>
    </row>
    <row r="20" spans="3:5" ht="25.5" customHeight="1" x14ac:dyDescent="0.35">
      <c r="C20" s="275" t="s">
        <v>615</v>
      </c>
      <c r="D20" s="283"/>
      <c r="E20" s="276">
        <v>0</v>
      </c>
    </row>
    <row r="21" spans="3:5" ht="39" customHeight="1" x14ac:dyDescent="0.35">
      <c r="C21" s="267" t="s">
        <v>616</v>
      </c>
      <c r="D21" s="185">
        <v>0</v>
      </c>
      <c r="E21" s="185">
        <v>0</v>
      </c>
    </row>
    <row r="22" spans="3:5" x14ac:dyDescent="0.35">
      <c r="C22" s="268" t="s">
        <v>608</v>
      </c>
      <c r="D22" s="185">
        <v>0</v>
      </c>
      <c r="E22" s="185">
        <v>0</v>
      </c>
    </row>
    <row r="23" spans="3:5" x14ac:dyDescent="0.35">
      <c r="C23" s="268" t="s">
        <v>609</v>
      </c>
      <c r="D23" s="185">
        <v>0</v>
      </c>
      <c r="E23" s="185">
        <v>0</v>
      </c>
    </row>
    <row r="24" spans="3:5" x14ac:dyDescent="0.35">
      <c r="C24" s="268" t="s">
        <v>610</v>
      </c>
      <c r="D24" s="185">
        <v>0</v>
      </c>
      <c r="E24" s="185">
        <v>0</v>
      </c>
    </row>
    <row r="25" spans="3:5" x14ac:dyDescent="0.35">
      <c r="C25" s="268" t="s">
        <v>611</v>
      </c>
      <c r="D25" s="185">
        <v>0</v>
      </c>
      <c r="E25" s="185">
        <v>0</v>
      </c>
    </row>
    <row r="26" spans="3:5" x14ac:dyDescent="0.35">
      <c r="C26" s="267" t="s">
        <v>612</v>
      </c>
      <c r="D26" s="185">
        <v>0</v>
      </c>
      <c r="E26" s="237"/>
    </row>
    <row r="27" spans="3:5" x14ac:dyDescent="0.35">
      <c r="C27" s="267" t="s">
        <v>613</v>
      </c>
      <c r="D27" s="185">
        <v>0</v>
      </c>
      <c r="E27" s="185">
        <v>0</v>
      </c>
    </row>
    <row r="28" spans="3:5" x14ac:dyDescent="0.35">
      <c r="C28" s="267" t="s">
        <v>605</v>
      </c>
      <c r="D28" s="185">
        <v>0</v>
      </c>
      <c r="E28" s="185">
        <v>0</v>
      </c>
    </row>
    <row r="29" spans="3:5" ht="15" thickBot="1" x14ac:dyDescent="0.4">
      <c r="C29" s="274" t="s">
        <v>614</v>
      </c>
      <c r="D29" s="266">
        <v>0</v>
      </c>
      <c r="E29" s="266">
        <v>0</v>
      </c>
    </row>
  </sheetData>
  <sheetProtection algorithmName="SHA-512" hashValue="9R6vBVKAOmfE+61QHZRM76Ibbbaz5qIep0mc8uKV4hcQz0MpCQm3G6Vvff9EQMqsyWkx4dyTnrqU45CzuajrPQ==" saltValue="XRVaLF5Ml4/LHF8gCaA7ew==" spinCount="100000" sheet="1" objects="1" scenarios="1"/>
  <mergeCells count="2">
    <mergeCell ref="B6:E6"/>
    <mergeCell ref="C8:E8"/>
  </mergeCells>
  <hyperlinks>
    <hyperlink ref="B2" location="Tartalom!A1" display="Back to contents page" xr:uid="{DF21D7D5-E874-4797-A4F9-0C6A429720D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22"/>
  <sheetViews>
    <sheetView showGridLines="0" workbookViewId="0"/>
  </sheetViews>
  <sheetFormatPr defaultRowHeight="14.5" x14ac:dyDescent="0.35"/>
  <cols>
    <col min="1" max="1" width="4.453125" customWidth="1"/>
    <col min="2" max="2" width="5.54296875" customWidth="1"/>
    <col min="3" max="3" width="60.7265625" customWidth="1"/>
    <col min="6" max="6" width="17.81640625" customWidth="1"/>
  </cols>
  <sheetData>
    <row r="1" spans="2:7" ht="12.75" customHeight="1" x14ac:dyDescent="0.35"/>
    <row r="2" spans="2:7" x14ac:dyDescent="0.35">
      <c r="B2" s="175" t="s">
        <v>0</v>
      </c>
      <c r="C2" s="99"/>
      <c r="D2" s="99"/>
      <c r="E2" s="99"/>
      <c r="F2" s="99"/>
    </row>
    <row r="3" spans="2:7" x14ac:dyDescent="0.35">
      <c r="B3" s="1"/>
      <c r="C3" s="1"/>
      <c r="D3" s="1"/>
      <c r="E3" s="1"/>
      <c r="F3" s="1"/>
    </row>
    <row r="4" spans="2:7" ht="15.5" x14ac:dyDescent="0.35">
      <c r="B4" s="18" t="s">
        <v>3</v>
      </c>
      <c r="C4" s="2"/>
      <c r="D4" s="2"/>
      <c r="E4" s="2"/>
      <c r="F4" s="2"/>
    </row>
    <row r="5" spans="2:7" x14ac:dyDescent="0.35">
      <c r="B5" s="1"/>
      <c r="C5" s="1"/>
      <c r="D5" s="1"/>
      <c r="E5" s="1"/>
      <c r="F5" s="1"/>
    </row>
    <row r="6" spans="2:7" ht="31" customHeight="1" x14ac:dyDescent="0.35">
      <c r="B6" s="449" t="s">
        <v>948</v>
      </c>
      <c r="C6" s="449"/>
      <c r="D6" s="449"/>
      <c r="E6" s="449"/>
      <c r="F6" s="449"/>
      <c r="G6" s="1"/>
    </row>
    <row r="7" spans="2:7" x14ac:dyDescent="0.35">
      <c r="C7" s="3"/>
      <c r="D7" s="3"/>
      <c r="E7" s="4"/>
      <c r="F7" s="5"/>
      <c r="G7" s="6"/>
    </row>
    <row r="8" spans="2:7" ht="15" thickBot="1" x14ac:dyDescent="0.4"/>
    <row r="9" spans="2:7" ht="21.5" thickBot="1" x14ac:dyDescent="0.4">
      <c r="B9" s="100"/>
      <c r="C9" s="446" t="s">
        <v>2</v>
      </c>
      <c r="D9" s="448" t="s">
        <v>4</v>
      </c>
      <c r="E9" s="448"/>
      <c r="F9" s="20" t="s">
        <v>5</v>
      </c>
    </row>
    <row r="10" spans="2:7" ht="15" thickBot="1" x14ac:dyDescent="0.4">
      <c r="B10" s="48"/>
      <c r="C10" s="447"/>
      <c r="D10" s="21">
        <f>+Tartalom!B3</f>
        <v>45291</v>
      </c>
      <c r="E10" s="21">
        <f>+EOMONTH(D10,-12)</f>
        <v>44926</v>
      </c>
      <c r="F10" s="21">
        <f>+Tartalom!B3</f>
        <v>45291</v>
      </c>
    </row>
    <row r="11" spans="2:7" x14ac:dyDescent="0.35">
      <c r="B11" s="102">
        <v>1</v>
      </c>
      <c r="C11" s="22" t="s">
        <v>6</v>
      </c>
      <c r="D11" s="23">
        <v>362272.07252820604</v>
      </c>
      <c r="E11" s="23">
        <v>352715</v>
      </c>
      <c r="F11" s="59">
        <v>28981.765802256483</v>
      </c>
    </row>
    <row r="12" spans="2:7" x14ac:dyDescent="0.35">
      <c r="B12" s="103">
        <v>2</v>
      </c>
      <c r="C12" s="14" t="s">
        <v>799</v>
      </c>
      <c r="D12" s="11">
        <v>362272.07252820604</v>
      </c>
      <c r="E12" s="11">
        <v>352715</v>
      </c>
      <c r="F12" s="52">
        <v>28981.765802256483</v>
      </c>
    </row>
    <row r="13" spans="2:7" x14ac:dyDescent="0.35">
      <c r="B13" s="103">
        <v>6</v>
      </c>
      <c r="C13" s="22" t="s">
        <v>8</v>
      </c>
      <c r="D13" s="23">
        <v>0</v>
      </c>
      <c r="E13" s="23">
        <v>0</v>
      </c>
      <c r="F13" s="59">
        <v>0</v>
      </c>
    </row>
    <row r="14" spans="2:7" x14ac:dyDescent="0.35">
      <c r="B14" s="103">
        <v>7</v>
      </c>
      <c r="C14" s="14" t="s">
        <v>9</v>
      </c>
      <c r="D14" s="11">
        <v>0</v>
      </c>
      <c r="E14" s="11">
        <v>0</v>
      </c>
      <c r="F14" s="52">
        <v>0</v>
      </c>
    </row>
    <row r="15" spans="2:7" x14ac:dyDescent="0.35">
      <c r="B15" s="103" t="s">
        <v>319</v>
      </c>
      <c r="C15" s="14" t="s">
        <v>10</v>
      </c>
      <c r="D15" s="11">
        <v>0</v>
      </c>
      <c r="E15" s="11">
        <v>0</v>
      </c>
      <c r="F15" s="52">
        <v>0</v>
      </c>
    </row>
    <row r="16" spans="2:7" x14ac:dyDescent="0.35">
      <c r="B16" s="103">
        <v>20</v>
      </c>
      <c r="C16" s="22" t="s">
        <v>11</v>
      </c>
      <c r="D16" s="23">
        <v>0</v>
      </c>
      <c r="E16" s="23">
        <v>0</v>
      </c>
      <c r="F16" s="59">
        <v>0</v>
      </c>
    </row>
    <row r="17" spans="2:6" x14ac:dyDescent="0.35">
      <c r="B17" s="103">
        <v>21</v>
      </c>
      <c r="C17" s="14" t="s">
        <v>7</v>
      </c>
      <c r="D17" s="11">
        <v>0</v>
      </c>
      <c r="E17" s="11">
        <v>0</v>
      </c>
      <c r="F17" s="52">
        <v>0</v>
      </c>
    </row>
    <row r="18" spans="2:6" x14ac:dyDescent="0.35">
      <c r="B18" s="103">
        <v>23</v>
      </c>
      <c r="C18" s="22" t="s">
        <v>12</v>
      </c>
      <c r="D18" s="23">
        <v>23430.749383441282</v>
      </c>
      <c r="E18" s="23">
        <v>19554</v>
      </c>
      <c r="F18" s="59">
        <v>1874.4599506753025</v>
      </c>
    </row>
    <row r="19" spans="2:6" x14ac:dyDescent="0.35">
      <c r="B19" s="103" t="s">
        <v>320</v>
      </c>
      <c r="C19" s="14" t="s">
        <v>13</v>
      </c>
      <c r="D19" s="11">
        <v>0</v>
      </c>
      <c r="E19" s="11">
        <v>0</v>
      </c>
      <c r="F19" s="52">
        <v>0</v>
      </c>
    </row>
    <row r="20" spans="2:6" x14ac:dyDescent="0.35">
      <c r="B20" s="97" t="s">
        <v>321</v>
      </c>
      <c r="C20" s="14" t="s">
        <v>14</v>
      </c>
      <c r="D20" s="11">
        <v>23430.749383441282</v>
      </c>
      <c r="E20" s="11">
        <v>19554</v>
      </c>
      <c r="F20" s="52">
        <v>1874.4599506753025</v>
      </c>
    </row>
    <row r="21" spans="2:6" ht="15" thickBot="1" x14ac:dyDescent="0.4">
      <c r="B21" s="104">
        <v>29</v>
      </c>
      <c r="C21" s="24" t="s">
        <v>15</v>
      </c>
      <c r="D21" s="25">
        <v>385702.82191164733</v>
      </c>
      <c r="E21" s="25">
        <v>372269</v>
      </c>
      <c r="F21" s="56">
        <v>30856.225752931787</v>
      </c>
    </row>
    <row r="22" spans="2:6" ht="22.5" customHeight="1" x14ac:dyDescent="0.35">
      <c r="B22" s="449" t="s">
        <v>800</v>
      </c>
      <c r="C22" s="449"/>
      <c r="D22" s="449"/>
      <c r="E22" s="449"/>
      <c r="F22" s="449"/>
    </row>
  </sheetData>
  <sheetProtection algorithmName="SHA-512" hashValue="rsPP5wQjUWywuSizBR8N2VHQYN4tqyB/acZ3qVFa9E3ZLajgTrC5Dfws3naI0FfdJAECiP2CeGWo5q9CWM+vlg==" saltValue="YXuuRVUmR2wCTwoP6/LBeQ==" spinCount="100000" sheet="1" objects="1" scenarios="1"/>
  <mergeCells count="4">
    <mergeCell ref="C9:C10"/>
    <mergeCell ref="D9:E9"/>
    <mergeCell ref="B22:F22"/>
    <mergeCell ref="B6:F6"/>
  </mergeCells>
  <hyperlinks>
    <hyperlink ref="B2" location="Tartalom!A1" display="Back to contents page" xr:uid="{9EDC2945-1D86-4954-AF3C-CA5F2373C99A}"/>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heetViews>
  <sheetFormatPr defaultRowHeight="14.5" x14ac:dyDescent="0.35"/>
  <cols>
    <col min="1" max="2" width="4.453125" customWidth="1"/>
    <col min="3" max="3" width="37.1796875" customWidth="1"/>
    <col min="4" max="4" width="18.7265625" customWidth="1"/>
  </cols>
  <sheetData>
    <row r="1" spans="2:4" ht="12.75" customHeight="1" x14ac:dyDescent="0.35"/>
    <row r="2" spans="2:4" x14ac:dyDescent="0.35">
      <c r="B2" s="175" t="s">
        <v>0</v>
      </c>
      <c r="C2" s="99"/>
    </row>
    <row r="3" spans="2:4" x14ac:dyDescent="0.35">
      <c r="B3" s="1"/>
      <c r="C3" s="1"/>
    </row>
    <row r="4" spans="2:4" ht="15.5" x14ac:dyDescent="0.35">
      <c r="B4" s="18" t="s">
        <v>617</v>
      </c>
      <c r="C4" s="2"/>
    </row>
    <row r="5" spans="2:4" x14ac:dyDescent="0.35">
      <c r="B5" s="1"/>
      <c r="C5" s="1"/>
    </row>
    <row r="6" spans="2:4" ht="48" customHeight="1" x14ac:dyDescent="0.35">
      <c r="B6" s="525" t="s">
        <v>803</v>
      </c>
      <c r="C6" s="525"/>
      <c r="D6" s="525"/>
    </row>
    <row r="7" spans="2:4" x14ac:dyDescent="0.35">
      <c r="B7" s="3"/>
      <c r="C7" s="4"/>
    </row>
    <row r="8" spans="2:4" ht="15" thickBot="1" x14ac:dyDescent="0.4">
      <c r="B8" s="30"/>
      <c r="C8" s="451">
        <f>+Tartalom!B3</f>
        <v>45291</v>
      </c>
      <c r="D8" s="451"/>
    </row>
    <row r="9" spans="2:4" x14ac:dyDescent="0.35">
      <c r="C9" s="503" t="s">
        <v>2</v>
      </c>
      <c r="D9" s="517" t="s">
        <v>163</v>
      </c>
    </row>
    <row r="10" spans="2:4" ht="23.25" customHeight="1" thickBot="1" x14ac:dyDescent="0.4">
      <c r="C10" s="504"/>
      <c r="D10" s="518"/>
    </row>
    <row r="11" spans="2:4" x14ac:dyDescent="0.35">
      <c r="C11" s="280" t="s">
        <v>625</v>
      </c>
      <c r="D11" s="281"/>
    </row>
    <row r="12" spans="2:4" x14ac:dyDescent="0.35">
      <c r="C12" s="251" t="s">
        <v>618</v>
      </c>
      <c r="D12" s="228">
        <v>0</v>
      </c>
    </row>
    <row r="13" spans="2:4" x14ac:dyDescent="0.35">
      <c r="C13" s="278" t="s">
        <v>619</v>
      </c>
      <c r="D13" s="228">
        <v>0</v>
      </c>
    </row>
    <row r="14" spans="2:4" x14ac:dyDescent="0.35">
      <c r="C14" s="278" t="s">
        <v>620</v>
      </c>
      <c r="D14" s="228">
        <v>0</v>
      </c>
    </row>
    <row r="15" spans="2:4" x14ac:dyDescent="0.35">
      <c r="C15" s="278" t="s">
        <v>621</v>
      </c>
      <c r="D15" s="228">
        <v>0</v>
      </c>
    </row>
    <row r="16" spans="2:4" x14ac:dyDescent="0.35">
      <c r="C16" s="282" t="s">
        <v>622</v>
      </c>
      <c r="D16" s="237"/>
    </row>
    <row r="17" spans="3:4" x14ac:dyDescent="0.35">
      <c r="C17" s="278" t="s">
        <v>623</v>
      </c>
      <c r="D17" s="228">
        <v>0</v>
      </c>
    </row>
    <row r="18" spans="3:4" x14ac:dyDescent="0.35">
      <c r="C18" s="278" t="s">
        <v>626</v>
      </c>
      <c r="D18" s="228">
        <v>0</v>
      </c>
    </row>
    <row r="19" spans="3:4" x14ac:dyDescent="0.35">
      <c r="C19" s="278" t="s">
        <v>627</v>
      </c>
      <c r="D19" s="228">
        <v>0</v>
      </c>
    </row>
    <row r="20" spans="3:4" x14ac:dyDescent="0.35">
      <c r="C20" s="278" t="s">
        <v>624</v>
      </c>
      <c r="D20" s="228">
        <v>0</v>
      </c>
    </row>
    <row r="21" spans="3:4" ht="15" thickBot="1" x14ac:dyDescent="0.4">
      <c r="C21" s="213" t="s">
        <v>15</v>
      </c>
      <c r="D21" s="238">
        <v>0</v>
      </c>
    </row>
  </sheetData>
  <sheetProtection algorithmName="SHA-512" hashValue="kxIyCcrCM8mZaSRnYV4yR9hWTHypwW/K3+HGNaA+epu+qv0xrcXC6B/BPgL6EKWw5VlEPwvhyHTgCXwaWA8XiA==" saltValue="dBGGeqFc7lt1v58AKOHeXQ==" spinCount="100000" sheet="1" objects="1" scenarios="1"/>
  <mergeCells count="4">
    <mergeCell ref="B6:D6"/>
    <mergeCell ref="D9:D10"/>
    <mergeCell ref="C9:C10"/>
    <mergeCell ref="C8:D8"/>
  </mergeCells>
  <hyperlinks>
    <hyperlink ref="B2" location="Tartalom!A1" display="Back to contents page" xr:uid="{252DE945-FB8E-409D-913D-885BA085436B}"/>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B1:H15"/>
  <sheetViews>
    <sheetView showGridLines="0" workbookViewId="0"/>
  </sheetViews>
  <sheetFormatPr defaultRowHeight="14.5" x14ac:dyDescent="0.35"/>
  <cols>
    <col min="1" max="2" width="4.453125" customWidth="1"/>
    <col min="3" max="3" width="51.26953125" bestFit="1" customWidth="1"/>
    <col min="4" max="6" width="10.7265625" customWidth="1"/>
    <col min="7" max="7" width="13.7265625" customWidth="1"/>
    <col min="8" max="8" width="18.7265625" customWidth="1"/>
  </cols>
  <sheetData>
    <row r="1" spans="2:8" ht="12.75" customHeight="1" x14ac:dyDescent="0.35"/>
    <row r="2" spans="2:8" x14ac:dyDescent="0.35">
      <c r="B2" s="175" t="s">
        <v>0</v>
      </c>
      <c r="C2" s="99"/>
      <c r="D2" s="99"/>
      <c r="E2" s="99"/>
      <c r="F2" s="99"/>
      <c r="G2" s="99"/>
    </row>
    <row r="3" spans="2:8" x14ac:dyDescent="0.35">
      <c r="B3" s="1"/>
      <c r="C3" s="1"/>
      <c r="D3" s="1"/>
      <c r="E3" s="1"/>
      <c r="F3" s="1"/>
      <c r="G3" s="1"/>
    </row>
    <row r="4" spans="2:8" ht="15.5" x14ac:dyDescent="0.35">
      <c r="B4" s="18" t="s">
        <v>628</v>
      </c>
      <c r="C4" s="2"/>
      <c r="D4" s="2"/>
      <c r="E4" s="2"/>
      <c r="F4" s="2"/>
      <c r="G4" s="2"/>
    </row>
    <row r="5" spans="2:8" ht="2.15" customHeight="1" x14ac:dyDescent="0.35">
      <c r="B5" s="1"/>
      <c r="C5" s="1"/>
      <c r="D5" s="1"/>
      <c r="E5" s="1"/>
      <c r="F5" s="1"/>
      <c r="G5" s="1"/>
    </row>
    <row r="6" spans="2:8" ht="2.15" customHeight="1" x14ac:dyDescent="0.35">
      <c r="B6" s="444"/>
      <c r="C6" s="444"/>
      <c r="D6" s="444"/>
      <c r="E6" s="444"/>
      <c r="F6" s="444"/>
      <c r="G6" s="444"/>
      <c r="H6" s="444"/>
    </row>
    <row r="7" spans="2:8" ht="2.15" customHeight="1" x14ac:dyDescent="0.35">
      <c r="B7" s="3"/>
      <c r="C7" s="4"/>
      <c r="D7" s="4"/>
      <c r="E7" s="4"/>
      <c r="F7" s="4"/>
      <c r="G7" s="4"/>
    </row>
    <row r="8" spans="2:8" ht="15" thickBot="1" x14ac:dyDescent="0.4">
      <c r="B8" s="30"/>
      <c r="C8" s="451">
        <f>+Tartalom!B3</f>
        <v>45291</v>
      </c>
      <c r="D8" s="451"/>
      <c r="E8" s="451"/>
      <c r="F8" s="451"/>
      <c r="G8" s="451"/>
      <c r="H8" s="451"/>
    </row>
    <row r="9" spans="2:8" x14ac:dyDescent="0.35">
      <c r="C9" s="503" t="s">
        <v>2</v>
      </c>
      <c r="D9" s="503" t="s">
        <v>629</v>
      </c>
      <c r="E9" s="503"/>
      <c r="F9" s="503"/>
      <c r="G9" s="517" t="s">
        <v>630</v>
      </c>
      <c r="H9" s="517" t="s">
        <v>17</v>
      </c>
    </row>
    <row r="10" spans="2:8" ht="23.25" customHeight="1" thickBot="1" x14ac:dyDescent="0.4">
      <c r="C10" s="504"/>
      <c r="D10" s="421">
        <v>2021</v>
      </c>
      <c r="E10" s="421">
        <v>2022</v>
      </c>
      <c r="F10" s="279">
        <v>2023</v>
      </c>
      <c r="G10" s="518"/>
      <c r="H10" s="518"/>
    </row>
    <row r="11" spans="2:8" x14ac:dyDescent="0.35">
      <c r="C11" s="277" t="s">
        <v>631</v>
      </c>
      <c r="D11" s="351">
        <v>0</v>
      </c>
      <c r="E11" s="351">
        <v>0</v>
      </c>
      <c r="F11" s="351">
        <v>0</v>
      </c>
      <c r="G11" s="351">
        <v>0</v>
      </c>
      <c r="H11" s="352">
        <v>0</v>
      </c>
    </row>
    <row r="12" spans="2:8" ht="20" x14ac:dyDescent="0.35">
      <c r="C12" s="251" t="s">
        <v>632</v>
      </c>
      <c r="D12" s="352">
        <v>0</v>
      </c>
      <c r="E12" s="352">
        <v>0</v>
      </c>
      <c r="F12" s="352">
        <v>0</v>
      </c>
      <c r="G12" s="352">
        <v>0</v>
      </c>
      <c r="H12" s="351">
        <v>0</v>
      </c>
    </row>
    <row r="13" spans="2:8" x14ac:dyDescent="0.35">
      <c r="C13" s="284" t="s">
        <v>633</v>
      </c>
      <c r="D13" s="351">
        <v>0</v>
      </c>
      <c r="E13" s="351">
        <v>0</v>
      </c>
      <c r="F13" s="351">
        <v>0</v>
      </c>
      <c r="G13" s="353"/>
      <c r="H13" s="353"/>
    </row>
    <row r="14" spans="2:8" x14ac:dyDescent="0.35">
      <c r="C14" s="284" t="s">
        <v>634</v>
      </c>
      <c r="D14" s="351">
        <v>0</v>
      </c>
      <c r="E14" s="351">
        <v>0</v>
      </c>
      <c r="F14" s="351">
        <v>0</v>
      </c>
      <c r="G14" s="353"/>
      <c r="H14" s="353"/>
    </row>
    <row r="15" spans="2:8" ht="15" thickBot="1" x14ac:dyDescent="0.4">
      <c r="C15" s="41" t="s">
        <v>635</v>
      </c>
      <c r="D15" s="354">
        <v>19683.585941000001</v>
      </c>
      <c r="E15" s="354">
        <v>31627.916603999995</v>
      </c>
      <c r="F15" s="354">
        <v>42328.665845999989</v>
      </c>
      <c r="G15" s="354">
        <v>1874.4599506753025</v>
      </c>
      <c r="H15" s="354">
        <v>23430.749383441282</v>
      </c>
    </row>
  </sheetData>
  <sheetProtection algorithmName="SHA-512" hashValue="dlZEEEcp8Tx6h4jXbCIP0HK0xAf01M4GKh/QvzMWMVVnYXVpFAeUJ6FA/nNC8+QTKe7M9NK/Irsxu2d0K7FDCg==" saltValue="wKLRlPrGCWJphtpcj5X60Q==" spinCount="100000" sheet="1" objects="1" scenarios="1"/>
  <mergeCells count="6">
    <mergeCell ref="B6:H6"/>
    <mergeCell ref="C9:C10"/>
    <mergeCell ref="H9:H10"/>
    <mergeCell ref="D9:F9"/>
    <mergeCell ref="G9:G10"/>
    <mergeCell ref="C8:H8"/>
  </mergeCells>
  <hyperlinks>
    <hyperlink ref="B2" location="Tartalom!A1" display="Back to contents page" xr:uid="{37262856-B6F7-4A3D-97B3-C5BD76BDC7C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4A34-3A65-4B0B-97A1-F0DF02F7FD27}">
  <sheetPr>
    <tabColor theme="9" tint="0.79998168889431442"/>
  </sheetPr>
  <dimension ref="B1:H29"/>
  <sheetViews>
    <sheetView showGridLines="0" workbookViewId="0"/>
  </sheetViews>
  <sheetFormatPr defaultRowHeight="14.5" x14ac:dyDescent="0.35"/>
  <cols>
    <col min="1" max="1" width="4.453125" customWidth="1"/>
    <col min="2" max="2" width="6.1796875" customWidth="1"/>
    <col min="3" max="3" width="10.7265625" customWidth="1"/>
    <col min="4" max="4" width="44.81640625" customWidth="1"/>
    <col min="5" max="5" width="15.54296875" customWidth="1"/>
    <col min="6" max="6" width="15.453125" customWidth="1"/>
    <col min="7" max="7" width="13.7265625" customWidth="1"/>
    <col min="8" max="8" width="16.453125" customWidth="1"/>
  </cols>
  <sheetData>
    <row r="1" spans="2:8" ht="12.75" customHeight="1" x14ac:dyDescent="0.35"/>
    <row r="2" spans="2:8" x14ac:dyDescent="0.35">
      <c r="B2" s="175" t="s">
        <v>0</v>
      </c>
      <c r="C2" s="355"/>
      <c r="D2" s="355"/>
      <c r="E2" s="355"/>
      <c r="F2" s="355"/>
      <c r="G2" s="355"/>
    </row>
    <row r="3" spans="2:8" x14ac:dyDescent="0.35">
      <c r="B3" s="1"/>
      <c r="C3" s="1"/>
      <c r="D3" s="1"/>
      <c r="E3" s="1"/>
      <c r="F3" s="1"/>
      <c r="G3" s="1"/>
    </row>
    <row r="4" spans="2:8" ht="15.5" x14ac:dyDescent="0.35">
      <c r="B4" s="356" t="s">
        <v>848</v>
      </c>
      <c r="C4" s="2"/>
      <c r="D4" s="2"/>
      <c r="E4" s="2"/>
      <c r="F4" s="2"/>
      <c r="G4" s="2"/>
    </row>
    <row r="5" spans="2:8" ht="2.15" customHeight="1" x14ac:dyDescent="0.35">
      <c r="B5" s="1"/>
      <c r="C5" s="1"/>
      <c r="D5" s="1"/>
      <c r="E5" s="1"/>
      <c r="F5" s="1"/>
      <c r="G5" s="1"/>
    </row>
    <row r="6" spans="2:8" ht="2.15" customHeight="1" x14ac:dyDescent="0.35">
      <c r="B6" s="490"/>
      <c r="C6" s="490"/>
      <c r="D6" s="490"/>
      <c r="E6" s="490"/>
      <c r="F6" s="490"/>
      <c r="G6" s="490"/>
      <c r="H6" s="490"/>
    </row>
    <row r="7" spans="2:8" ht="2.15" customHeight="1" x14ac:dyDescent="0.35">
      <c r="B7" s="357"/>
      <c r="C7" s="358"/>
      <c r="D7" s="358"/>
      <c r="E7" s="358"/>
      <c r="F7" s="358"/>
      <c r="G7" s="358"/>
    </row>
    <row r="8" spans="2:8" ht="15" thickBot="1" x14ac:dyDescent="0.4">
      <c r="B8" s="30"/>
      <c r="C8" s="451">
        <f>Tartalom!B3</f>
        <v>45291</v>
      </c>
      <c r="D8" s="451"/>
      <c r="E8" s="451"/>
      <c r="F8" s="451"/>
      <c r="G8" s="451"/>
      <c r="H8" s="451"/>
    </row>
    <row r="9" spans="2:8" ht="41.25" customHeight="1" thickBot="1" x14ac:dyDescent="0.4">
      <c r="B9" s="105"/>
      <c r="C9" s="526" t="s">
        <v>849</v>
      </c>
      <c r="D9" s="526"/>
      <c r="E9" s="349" t="s">
        <v>850</v>
      </c>
      <c r="F9" s="349" t="s">
        <v>851</v>
      </c>
      <c r="G9" s="373" t="s">
        <v>852</v>
      </c>
      <c r="H9" s="373" t="s">
        <v>853</v>
      </c>
    </row>
    <row r="10" spans="2:8" x14ac:dyDescent="0.35">
      <c r="B10" s="111">
        <v>1</v>
      </c>
      <c r="C10" s="527" t="s">
        <v>854</v>
      </c>
      <c r="D10" s="374" t="s">
        <v>855</v>
      </c>
      <c r="E10" s="375">
        <v>4</v>
      </c>
      <c r="F10" s="375">
        <v>6</v>
      </c>
      <c r="G10" s="375">
        <v>0</v>
      </c>
      <c r="H10" s="375">
        <v>16</v>
      </c>
    </row>
    <row r="11" spans="2:8" x14ac:dyDescent="0.35">
      <c r="B11" s="108">
        <v>2</v>
      </c>
      <c r="C11" s="528"/>
      <c r="D11" s="374" t="s">
        <v>856</v>
      </c>
      <c r="E11" s="375">
        <v>5</v>
      </c>
      <c r="F11" s="375">
        <v>197</v>
      </c>
      <c r="G11" s="375">
        <v>0</v>
      </c>
      <c r="H11" s="375">
        <v>547</v>
      </c>
    </row>
    <row r="12" spans="2:8" x14ac:dyDescent="0.35">
      <c r="B12" s="108">
        <v>3</v>
      </c>
      <c r="C12" s="528"/>
      <c r="D12" s="377" t="s">
        <v>857</v>
      </c>
      <c r="E12" s="375">
        <v>5</v>
      </c>
      <c r="F12" s="375">
        <v>172</v>
      </c>
      <c r="G12" s="375">
        <v>0</v>
      </c>
      <c r="H12" s="375">
        <v>476</v>
      </c>
    </row>
    <row r="13" spans="2:8" ht="20" x14ac:dyDescent="0.35">
      <c r="B13" s="108" t="s">
        <v>858</v>
      </c>
      <c r="C13" s="528"/>
      <c r="D13" s="378" t="s">
        <v>859</v>
      </c>
      <c r="E13" s="375"/>
      <c r="F13" s="375">
        <v>0</v>
      </c>
      <c r="G13" s="375">
        <v>0</v>
      </c>
      <c r="H13" s="375">
        <v>0</v>
      </c>
    </row>
    <row r="14" spans="2:8" ht="20" x14ac:dyDescent="0.35">
      <c r="B14" s="108">
        <v>5</v>
      </c>
      <c r="C14" s="528"/>
      <c r="D14" s="378" t="s">
        <v>860</v>
      </c>
      <c r="E14" s="375">
        <v>0</v>
      </c>
      <c r="F14" s="375">
        <v>0</v>
      </c>
      <c r="G14" s="375">
        <v>0</v>
      </c>
      <c r="H14" s="375">
        <v>0</v>
      </c>
    </row>
    <row r="15" spans="2:8" x14ac:dyDescent="0.35">
      <c r="B15" s="108" t="s">
        <v>861</v>
      </c>
      <c r="C15" s="528"/>
      <c r="D15" s="377" t="s">
        <v>862</v>
      </c>
      <c r="E15" s="375">
        <v>0</v>
      </c>
      <c r="F15" s="375">
        <v>0</v>
      </c>
      <c r="G15" s="375">
        <v>0</v>
      </c>
      <c r="H15" s="375">
        <v>0</v>
      </c>
    </row>
    <row r="16" spans="2:8" x14ac:dyDescent="0.35">
      <c r="B16" s="123">
        <v>7</v>
      </c>
      <c r="C16" s="529"/>
      <c r="D16" s="379" t="s">
        <v>863</v>
      </c>
      <c r="E16" s="380">
        <v>0</v>
      </c>
      <c r="F16" s="380">
        <v>25</v>
      </c>
      <c r="G16" s="380">
        <v>0</v>
      </c>
      <c r="H16" s="380">
        <v>71</v>
      </c>
    </row>
    <row r="17" spans="2:8" x14ac:dyDescent="0.35">
      <c r="B17" s="381">
        <v>9</v>
      </c>
      <c r="C17" s="530" t="s">
        <v>864</v>
      </c>
      <c r="D17" s="382" t="s">
        <v>855</v>
      </c>
      <c r="E17" s="383">
        <v>0</v>
      </c>
      <c r="F17" s="383">
        <v>2</v>
      </c>
      <c r="G17" s="383">
        <v>0</v>
      </c>
      <c r="H17" s="383">
        <v>16</v>
      </c>
    </row>
    <row r="18" spans="2:8" x14ac:dyDescent="0.35">
      <c r="B18" s="108">
        <v>10</v>
      </c>
      <c r="C18" s="528"/>
      <c r="D18" s="374" t="s">
        <v>865</v>
      </c>
      <c r="E18" s="375">
        <v>0</v>
      </c>
      <c r="F18" s="375">
        <v>146</v>
      </c>
      <c r="G18" s="375">
        <v>0</v>
      </c>
      <c r="H18" s="375">
        <v>219</v>
      </c>
    </row>
    <row r="19" spans="2:8" x14ac:dyDescent="0.35">
      <c r="B19" s="108">
        <v>11</v>
      </c>
      <c r="C19" s="528"/>
      <c r="D19" s="377" t="s">
        <v>857</v>
      </c>
      <c r="E19" s="375">
        <v>0</v>
      </c>
      <c r="F19" s="375">
        <v>73</v>
      </c>
      <c r="G19" s="375">
        <v>0</v>
      </c>
      <c r="H19" s="375">
        <v>147</v>
      </c>
    </row>
    <row r="20" spans="2:8" x14ac:dyDescent="0.35">
      <c r="B20" s="108">
        <v>12</v>
      </c>
      <c r="C20" s="528"/>
      <c r="D20" s="384" t="s">
        <v>866</v>
      </c>
      <c r="E20" s="375">
        <v>0</v>
      </c>
      <c r="F20" s="375">
        <v>42</v>
      </c>
      <c r="G20" s="375">
        <v>0</v>
      </c>
      <c r="H20" s="375">
        <v>29</v>
      </c>
    </row>
    <row r="21" spans="2:8" ht="20" x14ac:dyDescent="0.35">
      <c r="B21" s="108" t="s">
        <v>867</v>
      </c>
      <c r="C21" s="528"/>
      <c r="D21" s="378" t="s">
        <v>859</v>
      </c>
      <c r="E21" s="375">
        <v>0</v>
      </c>
      <c r="F21" s="375">
        <v>73</v>
      </c>
      <c r="G21" s="375">
        <v>0</v>
      </c>
      <c r="H21" s="375">
        <v>72</v>
      </c>
    </row>
    <row r="22" spans="2:8" x14ac:dyDescent="0.35">
      <c r="B22" s="108" t="s">
        <v>868</v>
      </c>
      <c r="C22" s="528"/>
      <c r="D22" s="384" t="s">
        <v>866</v>
      </c>
      <c r="E22" s="375">
        <v>0</v>
      </c>
      <c r="F22" s="375">
        <v>42</v>
      </c>
      <c r="G22" s="375">
        <v>0</v>
      </c>
      <c r="H22" s="375">
        <v>29</v>
      </c>
    </row>
    <row r="23" spans="2:8" ht="20" x14ac:dyDescent="0.35">
      <c r="B23" s="108" t="s">
        <v>869</v>
      </c>
      <c r="C23" s="528"/>
      <c r="D23" s="378" t="s">
        <v>860</v>
      </c>
      <c r="E23" s="375">
        <v>0</v>
      </c>
      <c r="F23" s="375">
        <v>0</v>
      </c>
      <c r="G23" s="375">
        <v>0</v>
      </c>
      <c r="H23" s="375">
        <v>0</v>
      </c>
    </row>
    <row r="24" spans="2:8" x14ac:dyDescent="0.35">
      <c r="B24" s="108" t="s">
        <v>870</v>
      </c>
      <c r="C24" s="528"/>
      <c r="D24" s="384" t="s">
        <v>866</v>
      </c>
      <c r="E24" s="375">
        <v>0</v>
      </c>
      <c r="F24" s="375">
        <v>0</v>
      </c>
      <c r="G24" s="375">
        <v>0</v>
      </c>
      <c r="H24" s="375">
        <v>0</v>
      </c>
    </row>
    <row r="25" spans="2:8" x14ac:dyDescent="0.35">
      <c r="B25" s="108" t="s">
        <v>871</v>
      </c>
      <c r="C25" s="528"/>
      <c r="D25" s="377" t="s">
        <v>862</v>
      </c>
      <c r="E25" s="375">
        <v>0</v>
      </c>
      <c r="F25" s="375">
        <v>0</v>
      </c>
      <c r="G25" s="375">
        <v>0</v>
      </c>
      <c r="H25" s="375">
        <v>0</v>
      </c>
    </row>
    <row r="26" spans="2:8" x14ac:dyDescent="0.35">
      <c r="B26" s="108" t="s">
        <v>872</v>
      </c>
      <c r="C26" s="528"/>
      <c r="D26" s="384" t="s">
        <v>866</v>
      </c>
      <c r="E26" s="375">
        <v>0</v>
      </c>
      <c r="F26" s="375">
        <v>0</v>
      </c>
      <c r="G26" s="375">
        <v>0</v>
      </c>
      <c r="H26" s="375">
        <v>0</v>
      </c>
    </row>
    <row r="27" spans="2:8" x14ac:dyDescent="0.35">
      <c r="B27" s="108">
        <v>15</v>
      </c>
      <c r="C27" s="528"/>
      <c r="D27" s="377" t="s">
        <v>863</v>
      </c>
      <c r="E27" s="375">
        <v>0</v>
      </c>
      <c r="F27" s="375">
        <v>0</v>
      </c>
      <c r="G27" s="375">
        <v>0</v>
      </c>
      <c r="H27" s="375">
        <v>0</v>
      </c>
    </row>
    <row r="28" spans="2:8" x14ac:dyDescent="0.35">
      <c r="B28" s="123">
        <v>16</v>
      </c>
      <c r="C28" s="529"/>
      <c r="D28" s="385" t="s">
        <v>866</v>
      </c>
      <c r="E28" s="380">
        <v>0</v>
      </c>
      <c r="F28" s="380">
        <v>0</v>
      </c>
      <c r="G28" s="380">
        <v>0</v>
      </c>
      <c r="H28" s="380">
        <v>0</v>
      </c>
    </row>
    <row r="29" spans="2:8" ht="15" thickBot="1" x14ac:dyDescent="0.4">
      <c r="B29" s="113">
        <v>17</v>
      </c>
      <c r="C29" s="386" t="s">
        <v>873</v>
      </c>
      <c r="D29" s="386"/>
      <c r="E29" s="387">
        <v>5</v>
      </c>
      <c r="F29" s="387">
        <v>343</v>
      </c>
      <c r="G29" s="387">
        <v>0</v>
      </c>
      <c r="H29" s="387">
        <v>766</v>
      </c>
    </row>
  </sheetData>
  <sheetProtection algorithmName="SHA-512" hashValue="7tg9SGWudWF+lJ5Sx2ugEgDVK6koZJWjhIsmyD8LoULUWEP0vD/xs335Mwbx+h/duaWABB3I6sRCIrUXRk5uAg==" saltValue="CgLzNhzlcB5GRuPHwoL0og==" spinCount="100000" sheet="1" objects="1" scenarios="1"/>
  <mergeCells count="5">
    <mergeCell ref="B6:H6"/>
    <mergeCell ref="C8:H8"/>
    <mergeCell ref="C9:D9"/>
    <mergeCell ref="C10:C16"/>
    <mergeCell ref="C17:C28"/>
  </mergeCells>
  <hyperlinks>
    <hyperlink ref="B2" location="Tartalom!A1" display="Back to contents page" xr:uid="{9F5A0A22-FC11-487A-A595-B365D2D1B973}"/>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5BC74-82B9-45FB-A5BD-9E19076266B9}">
  <sheetPr>
    <tabColor theme="9" tint="0.79998168889431442"/>
  </sheetPr>
  <dimension ref="B1:G23"/>
  <sheetViews>
    <sheetView showGridLines="0" workbookViewId="0"/>
  </sheetViews>
  <sheetFormatPr defaultRowHeight="14.5" x14ac:dyDescent="0.35"/>
  <cols>
    <col min="1" max="1" width="4.453125" customWidth="1"/>
    <col min="2" max="2" width="6.1796875" customWidth="1"/>
    <col min="3" max="3" width="62.54296875" customWidth="1"/>
    <col min="4" max="4" width="15.54296875" customWidth="1"/>
    <col min="5" max="5" width="15.453125" customWidth="1"/>
    <col min="6" max="6" width="13.7265625" customWidth="1"/>
    <col min="7" max="7" width="16.453125" customWidth="1"/>
  </cols>
  <sheetData>
    <row r="1" spans="2:7" ht="12.75" customHeight="1" x14ac:dyDescent="0.35"/>
    <row r="2" spans="2:7" x14ac:dyDescent="0.35">
      <c r="B2" s="175" t="s">
        <v>0</v>
      </c>
      <c r="C2" s="355"/>
      <c r="D2" s="355"/>
      <c r="E2" s="355"/>
      <c r="F2" s="355"/>
    </row>
    <row r="3" spans="2:7" x14ac:dyDescent="0.35">
      <c r="B3" s="1"/>
      <c r="C3" s="1"/>
      <c r="D3" s="1"/>
      <c r="E3" s="1"/>
      <c r="F3" s="1"/>
    </row>
    <row r="4" spans="2:7" ht="15.5" x14ac:dyDescent="0.35">
      <c r="B4" s="356" t="s">
        <v>874</v>
      </c>
      <c r="C4" s="2"/>
      <c r="D4" s="2"/>
      <c r="E4" s="2"/>
      <c r="F4" s="2"/>
    </row>
    <row r="5" spans="2:7" ht="2.15" customHeight="1" x14ac:dyDescent="0.35">
      <c r="B5" s="1"/>
      <c r="C5" s="1"/>
      <c r="D5" s="1"/>
      <c r="E5" s="1"/>
      <c r="F5" s="1"/>
    </row>
    <row r="6" spans="2:7" ht="2.15" customHeight="1" x14ac:dyDescent="0.35">
      <c r="B6" s="490"/>
      <c r="C6" s="490"/>
      <c r="D6" s="490"/>
      <c r="E6" s="490"/>
      <c r="F6" s="490"/>
      <c r="G6" s="490"/>
    </row>
    <row r="7" spans="2:7" ht="2.15" customHeight="1" x14ac:dyDescent="0.35">
      <c r="B7" s="357"/>
      <c r="C7" s="358"/>
      <c r="D7" s="358"/>
      <c r="E7" s="358"/>
      <c r="F7" s="358"/>
    </row>
    <row r="8" spans="2:7" ht="15" thickBot="1" x14ac:dyDescent="0.4">
      <c r="B8" s="30"/>
      <c r="C8" s="451">
        <f>Tartalom!B3</f>
        <v>45291</v>
      </c>
      <c r="D8" s="451"/>
      <c r="E8" s="451"/>
      <c r="F8" s="451"/>
      <c r="G8" s="451"/>
    </row>
    <row r="9" spans="2:7" ht="41.25" customHeight="1" thickBot="1" x14ac:dyDescent="0.4">
      <c r="C9" s="388" t="s">
        <v>849</v>
      </c>
      <c r="D9" s="349" t="s">
        <v>850</v>
      </c>
      <c r="E9" s="349" t="s">
        <v>851</v>
      </c>
      <c r="F9" s="373" t="s">
        <v>852</v>
      </c>
      <c r="G9" s="373" t="s">
        <v>853</v>
      </c>
    </row>
    <row r="10" spans="2:7" x14ac:dyDescent="0.35">
      <c r="C10" s="255" t="s">
        <v>875</v>
      </c>
      <c r="D10" s="389"/>
      <c r="E10" s="389"/>
      <c r="F10" s="389"/>
      <c r="G10" s="390"/>
    </row>
    <row r="11" spans="2:7" x14ac:dyDescent="0.35">
      <c r="C11" s="374" t="s">
        <v>876</v>
      </c>
      <c r="D11" s="375">
        <v>0</v>
      </c>
      <c r="E11" s="375">
        <v>0</v>
      </c>
      <c r="F11" s="375">
        <v>0</v>
      </c>
      <c r="G11" s="375">
        <v>0</v>
      </c>
    </row>
    <row r="12" spans="2:7" x14ac:dyDescent="0.35">
      <c r="C12" s="374" t="s">
        <v>877</v>
      </c>
      <c r="D12" s="375">
        <v>0</v>
      </c>
      <c r="E12" s="375">
        <v>0</v>
      </c>
      <c r="F12" s="375">
        <v>0</v>
      </c>
      <c r="G12" s="375">
        <v>0</v>
      </c>
    </row>
    <row r="13" spans="2:7" ht="20" x14ac:dyDescent="0.35">
      <c r="C13" s="391" t="s">
        <v>878</v>
      </c>
      <c r="D13" s="392">
        <v>0</v>
      </c>
      <c r="E13" s="392">
        <v>0</v>
      </c>
      <c r="F13" s="392">
        <v>0</v>
      </c>
      <c r="G13" s="392">
        <v>0</v>
      </c>
    </row>
    <row r="14" spans="2:7" x14ac:dyDescent="0.35">
      <c r="C14" s="394" t="s">
        <v>879</v>
      </c>
      <c r="D14" s="395"/>
      <c r="E14" s="395"/>
      <c r="F14" s="395"/>
      <c r="G14" s="395"/>
    </row>
    <row r="15" spans="2:7" ht="20" x14ac:dyDescent="0.35">
      <c r="C15" s="396" t="s">
        <v>880</v>
      </c>
      <c r="D15" s="375">
        <v>0</v>
      </c>
      <c r="E15" s="375">
        <v>0</v>
      </c>
      <c r="F15" s="375">
        <v>0</v>
      </c>
      <c r="G15" s="375">
        <v>0</v>
      </c>
    </row>
    <row r="16" spans="2:7" x14ac:dyDescent="0.35">
      <c r="C16" s="397" t="s">
        <v>881</v>
      </c>
      <c r="D16" s="392">
        <v>0</v>
      </c>
      <c r="E16" s="392">
        <v>0</v>
      </c>
      <c r="F16" s="392">
        <v>0</v>
      </c>
      <c r="G16" s="392">
        <v>0</v>
      </c>
    </row>
    <row r="17" spans="3:7" x14ac:dyDescent="0.35">
      <c r="C17" s="398" t="s">
        <v>882</v>
      </c>
      <c r="D17" s="395"/>
      <c r="E17" s="395"/>
      <c r="F17" s="395"/>
      <c r="G17" s="395"/>
    </row>
    <row r="18" spans="3:7" x14ac:dyDescent="0.35">
      <c r="C18" s="374" t="s">
        <v>883</v>
      </c>
      <c r="D18" s="375">
        <v>0</v>
      </c>
      <c r="E18" s="375">
        <v>0</v>
      </c>
      <c r="F18" s="375">
        <v>0</v>
      </c>
      <c r="G18" s="375">
        <v>1</v>
      </c>
    </row>
    <row r="19" spans="3:7" x14ac:dyDescent="0.35">
      <c r="C19" s="374" t="s">
        <v>884</v>
      </c>
      <c r="D19" s="375">
        <v>0</v>
      </c>
      <c r="E19" s="375">
        <v>0</v>
      </c>
      <c r="F19" s="375">
        <v>0</v>
      </c>
      <c r="G19" s="375">
        <v>1</v>
      </c>
    </row>
    <row r="20" spans="3:7" x14ac:dyDescent="0.35">
      <c r="C20" s="377" t="s">
        <v>885</v>
      </c>
      <c r="D20" s="375">
        <v>0</v>
      </c>
      <c r="E20" s="375">
        <v>0</v>
      </c>
      <c r="F20" s="375">
        <v>0</v>
      </c>
      <c r="G20" s="375">
        <v>1</v>
      </c>
    </row>
    <row r="21" spans="3:7" x14ac:dyDescent="0.35">
      <c r="C21" s="378" t="s">
        <v>886</v>
      </c>
      <c r="D21" s="375">
        <v>0</v>
      </c>
      <c r="E21" s="375">
        <v>0</v>
      </c>
      <c r="F21" s="375">
        <v>0</v>
      </c>
      <c r="G21" s="375">
        <v>0</v>
      </c>
    </row>
    <row r="22" spans="3:7" ht="20" x14ac:dyDescent="0.35">
      <c r="C22" s="378" t="s">
        <v>887</v>
      </c>
      <c r="D22" s="375">
        <v>0</v>
      </c>
      <c r="E22" s="375">
        <v>0</v>
      </c>
      <c r="F22" s="375">
        <v>0</v>
      </c>
      <c r="G22" s="375">
        <v>1</v>
      </c>
    </row>
    <row r="23" spans="3:7" ht="15" thickBot="1" x14ac:dyDescent="0.4">
      <c r="C23" s="399" t="s">
        <v>888</v>
      </c>
      <c r="D23" s="387">
        <v>0</v>
      </c>
      <c r="E23" s="387">
        <v>0</v>
      </c>
      <c r="F23" s="387">
        <v>0</v>
      </c>
      <c r="G23" s="387">
        <v>1</v>
      </c>
    </row>
  </sheetData>
  <sheetProtection algorithmName="SHA-512" hashValue="0rGJwpnad5Ms9HGuhmTdsoFf+gY45MOhAzzgmsXEM7YlWASAWmMiqIuOUXiL6u3WO1ILzPiu5SdqUmpjW8DpyQ==" saltValue="1kl/VjawC8ozYec7fuv/Jg==" spinCount="100000" sheet="1" objects="1" scenarios="1"/>
  <mergeCells count="2">
    <mergeCell ref="B6:G6"/>
    <mergeCell ref="C8:G8"/>
  </mergeCells>
  <hyperlinks>
    <hyperlink ref="B2" location="Tartalom!A1" display="Back to contents page" xr:uid="{AF816634-B5FB-43AF-8197-8D2953918AE2}"/>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D2BE-1DA7-474E-A8E0-253C99C00DA5}">
  <sheetPr>
    <tabColor theme="9" tint="0.79998168889431442"/>
  </sheetPr>
  <dimension ref="B1:K34"/>
  <sheetViews>
    <sheetView showGridLines="0" workbookViewId="0"/>
  </sheetViews>
  <sheetFormatPr defaultRowHeight="14.5" x14ac:dyDescent="0.35"/>
  <cols>
    <col min="1" max="1" width="4.453125" customWidth="1"/>
    <col min="2" max="2" width="6.1796875" customWidth="1"/>
    <col min="3" max="3" width="46.81640625" customWidth="1"/>
    <col min="4" max="4" width="21.1796875" customWidth="1"/>
    <col min="5" max="5" width="15.453125" customWidth="1"/>
    <col min="6" max="6" width="13.7265625" customWidth="1"/>
    <col min="7" max="7" width="25.26953125" customWidth="1"/>
    <col min="8" max="8" width="22" customWidth="1"/>
    <col min="9" max="9" width="23.26953125" customWidth="1"/>
    <col min="10" max="10" width="18" customWidth="1"/>
    <col min="11" max="11" width="20.81640625" customWidth="1"/>
  </cols>
  <sheetData>
    <row r="1" spans="2:11" ht="12.75" customHeight="1" x14ac:dyDescent="0.35"/>
    <row r="2" spans="2:11" x14ac:dyDescent="0.35">
      <c r="B2" s="175" t="s">
        <v>0</v>
      </c>
      <c r="C2" s="355"/>
      <c r="D2" s="355"/>
      <c r="E2" s="355"/>
      <c r="F2" s="355"/>
      <c r="G2" s="355"/>
      <c r="H2" s="355"/>
      <c r="I2" s="355"/>
      <c r="J2" s="355"/>
    </row>
    <row r="3" spans="2:11" x14ac:dyDescent="0.35">
      <c r="B3" s="1"/>
      <c r="C3" s="1"/>
      <c r="D3" s="1"/>
      <c r="E3" s="1"/>
      <c r="F3" s="1"/>
      <c r="G3" s="1"/>
      <c r="H3" s="1"/>
      <c r="I3" s="1"/>
      <c r="J3" s="1"/>
    </row>
    <row r="4" spans="2:11" ht="15.5" x14ac:dyDescent="0.35">
      <c r="B4" s="356" t="s">
        <v>889</v>
      </c>
      <c r="C4" s="2"/>
      <c r="D4" s="2"/>
      <c r="E4" s="2"/>
      <c r="F4" s="2"/>
      <c r="G4" s="2"/>
      <c r="H4" s="2"/>
      <c r="I4" s="2"/>
      <c r="J4" s="2"/>
    </row>
    <row r="5" spans="2:11" ht="2.15" customHeight="1" x14ac:dyDescent="0.35">
      <c r="B5" s="1"/>
      <c r="C5" s="1"/>
      <c r="D5" s="1"/>
      <c r="E5" s="1"/>
      <c r="F5" s="1"/>
      <c r="G5" s="1"/>
      <c r="H5" s="1"/>
      <c r="I5" s="1"/>
      <c r="J5" s="1"/>
    </row>
    <row r="6" spans="2:11" ht="2.15" customHeight="1" x14ac:dyDescent="0.35">
      <c r="B6" s="490"/>
      <c r="C6" s="490"/>
      <c r="D6" s="490"/>
      <c r="E6" s="490"/>
      <c r="F6" s="490"/>
      <c r="G6" s="490"/>
      <c r="H6" s="490"/>
      <c r="I6" s="490"/>
      <c r="J6" s="490"/>
      <c r="K6" s="490"/>
    </row>
    <row r="7" spans="2:11" ht="2.15" customHeight="1" x14ac:dyDescent="0.35">
      <c r="B7" s="357"/>
      <c r="C7" s="358"/>
      <c r="D7" s="358"/>
      <c r="E7" s="358"/>
      <c r="F7" s="358"/>
      <c r="G7" s="358"/>
      <c r="H7" s="358"/>
      <c r="I7" s="358"/>
      <c r="J7" s="358"/>
    </row>
    <row r="8" spans="2:11" ht="15" thickBot="1" x14ac:dyDescent="0.4">
      <c r="B8" s="30"/>
      <c r="C8" s="451">
        <f>Tartalom!B3</f>
        <v>45291</v>
      </c>
      <c r="D8" s="451"/>
      <c r="E8" s="451"/>
      <c r="F8" s="451"/>
      <c r="G8" s="451"/>
      <c r="H8" s="451"/>
      <c r="I8" s="451"/>
      <c r="J8" s="451"/>
      <c r="K8" s="451"/>
    </row>
    <row r="9" spans="2:11" ht="74" thickBot="1" x14ac:dyDescent="0.4">
      <c r="C9" s="388" t="s">
        <v>849</v>
      </c>
      <c r="D9" s="349" t="s">
        <v>890</v>
      </c>
      <c r="E9" s="349" t="s">
        <v>891</v>
      </c>
      <c r="F9" s="373" t="s">
        <v>892</v>
      </c>
      <c r="G9" s="373" t="s">
        <v>893</v>
      </c>
      <c r="H9" s="373" t="s">
        <v>894</v>
      </c>
      <c r="I9" s="373" t="s">
        <v>895</v>
      </c>
      <c r="J9" s="373" t="s">
        <v>896</v>
      </c>
      <c r="K9" s="373" t="s">
        <v>897</v>
      </c>
    </row>
    <row r="10" spans="2:11" x14ac:dyDescent="0.35">
      <c r="C10" s="400" t="s">
        <v>850</v>
      </c>
      <c r="D10" s="401">
        <v>0</v>
      </c>
      <c r="E10" s="401">
        <v>0</v>
      </c>
      <c r="F10" s="401">
        <v>0</v>
      </c>
      <c r="G10" s="401">
        <v>0</v>
      </c>
      <c r="H10" s="401">
        <v>0</v>
      </c>
      <c r="I10" s="401">
        <v>0</v>
      </c>
      <c r="J10" s="401">
        <v>0</v>
      </c>
      <c r="K10" s="402">
        <v>0</v>
      </c>
    </row>
    <row r="11" spans="2:11" x14ac:dyDescent="0.35">
      <c r="C11" s="377" t="s">
        <v>898</v>
      </c>
      <c r="D11" s="375">
        <v>0</v>
      </c>
      <c r="E11" s="375">
        <v>0</v>
      </c>
      <c r="F11" s="375">
        <v>0</v>
      </c>
      <c r="G11" s="375">
        <v>0</v>
      </c>
      <c r="H11" s="375">
        <v>0</v>
      </c>
      <c r="I11" s="375"/>
      <c r="J11" s="375">
        <v>0</v>
      </c>
      <c r="K11" s="376"/>
    </row>
    <row r="12" spans="2:11" x14ac:dyDescent="0.35">
      <c r="C12" s="377" t="s">
        <v>899</v>
      </c>
      <c r="D12" s="375">
        <v>0</v>
      </c>
      <c r="E12" s="375">
        <v>0</v>
      </c>
      <c r="F12" s="375">
        <v>0</v>
      </c>
      <c r="G12" s="375">
        <v>0</v>
      </c>
      <c r="H12" s="375">
        <v>0</v>
      </c>
      <c r="I12" s="375">
        <v>0</v>
      </c>
      <c r="J12" s="375">
        <v>0</v>
      </c>
      <c r="K12" s="376">
        <v>0</v>
      </c>
    </row>
    <row r="13" spans="2:11" ht="29.25" customHeight="1" x14ac:dyDescent="0.35">
      <c r="C13" s="378" t="s">
        <v>900</v>
      </c>
      <c r="D13" s="375">
        <v>0</v>
      </c>
      <c r="E13" s="375">
        <v>0</v>
      </c>
      <c r="F13" s="375">
        <v>0</v>
      </c>
      <c r="G13" s="375">
        <v>0</v>
      </c>
      <c r="H13" s="375">
        <v>0</v>
      </c>
      <c r="I13" s="375">
        <v>0</v>
      </c>
      <c r="J13" s="375">
        <v>0</v>
      </c>
      <c r="K13" s="376">
        <v>0</v>
      </c>
    </row>
    <row r="14" spans="2:11" x14ac:dyDescent="0.35">
      <c r="C14" s="378" t="s">
        <v>31</v>
      </c>
      <c r="D14" s="375">
        <v>0</v>
      </c>
      <c r="E14" s="375">
        <v>0</v>
      </c>
      <c r="F14" s="375">
        <v>0</v>
      </c>
      <c r="G14" s="375">
        <v>0</v>
      </c>
      <c r="H14" s="375">
        <v>0</v>
      </c>
      <c r="I14" s="375">
        <v>0</v>
      </c>
      <c r="J14" s="375">
        <v>0</v>
      </c>
      <c r="K14" s="376">
        <v>0</v>
      </c>
    </row>
    <row r="15" spans="2:11" x14ac:dyDescent="0.35">
      <c r="C15" s="403" t="s">
        <v>901</v>
      </c>
      <c r="D15" s="392">
        <v>0</v>
      </c>
      <c r="E15" s="392">
        <v>0</v>
      </c>
      <c r="F15" s="392">
        <v>0</v>
      </c>
      <c r="G15" s="392">
        <v>0</v>
      </c>
      <c r="H15" s="392">
        <v>0</v>
      </c>
      <c r="I15" s="392">
        <v>0</v>
      </c>
      <c r="J15" s="392">
        <v>0</v>
      </c>
      <c r="K15" s="393">
        <v>0</v>
      </c>
    </row>
    <row r="16" spans="2:11" x14ac:dyDescent="0.35">
      <c r="C16" s="404" t="s">
        <v>851</v>
      </c>
      <c r="D16" s="405">
        <v>162</v>
      </c>
      <c r="E16" s="405">
        <v>56</v>
      </c>
      <c r="F16" s="405">
        <v>106</v>
      </c>
      <c r="G16" s="405">
        <v>0</v>
      </c>
      <c r="H16" s="405">
        <v>0</v>
      </c>
      <c r="I16" s="405">
        <v>-2</v>
      </c>
      <c r="J16" s="405">
        <v>56</v>
      </c>
      <c r="K16" s="406">
        <v>8</v>
      </c>
    </row>
    <row r="17" spans="3:11" x14ac:dyDescent="0.35">
      <c r="C17" s="377" t="s">
        <v>898</v>
      </c>
      <c r="D17" s="375">
        <v>81</v>
      </c>
      <c r="E17" s="375">
        <v>28</v>
      </c>
      <c r="F17" s="375">
        <v>53</v>
      </c>
      <c r="G17" s="375">
        <v>0</v>
      </c>
      <c r="H17" s="375">
        <v>0</v>
      </c>
      <c r="I17" s="375"/>
      <c r="J17" s="375">
        <v>28</v>
      </c>
      <c r="K17" s="376"/>
    </row>
    <row r="18" spans="3:11" x14ac:dyDescent="0.35">
      <c r="C18" s="377" t="s">
        <v>899</v>
      </c>
      <c r="D18" s="375">
        <v>81</v>
      </c>
      <c r="E18" s="375">
        <v>28</v>
      </c>
      <c r="F18" s="375">
        <v>53</v>
      </c>
      <c r="G18" s="375">
        <v>0</v>
      </c>
      <c r="H18" s="375">
        <v>0</v>
      </c>
      <c r="I18" s="375">
        <v>-2</v>
      </c>
      <c r="J18" s="375">
        <v>28</v>
      </c>
      <c r="K18" s="376">
        <v>8</v>
      </c>
    </row>
    <row r="19" spans="3:11" ht="20" x14ac:dyDescent="0.35">
      <c r="C19" s="378" t="s">
        <v>900</v>
      </c>
      <c r="D19" s="375">
        <v>0</v>
      </c>
      <c r="E19" s="375">
        <v>0</v>
      </c>
      <c r="F19" s="375">
        <v>0</v>
      </c>
      <c r="G19" s="375">
        <v>0</v>
      </c>
      <c r="H19" s="375">
        <v>0</v>
      </c>
      <c r="I19" s="375">
        <v>0</v>
      </c>
      <c r="J19" s="375">
        <v>0</v>
      </c>
      <c r="K19" s="376">
        <v>0</v>
      </c>
    </row>
    <row r="20" spans="3:11" x14ac:dyDescent="0.35">
      <c r="C20" s="378" t="s">
        <v>31</v>
      </c>
      <c r="D20" s="375">
        <v>0</v>
      </c>
      <c r="E20" s="375">
        <v>0</v>
      </c>
      <c r="F20" s="375">
        <v>0</v>
      </c>
      <c r="G20" s="375">
        <v>0</v>
      </c>
      <c r="H20" s="375">
        <v>0</v>
      </c>
      <c r="I20" s="375">
        <v>0</v>
      </c>
      <c r="J20" s="375">
        <v>0</v>
      </c>
      <c r="K20" s="376">
        <v>0</v>
      </c>
    </row>
    <row r="21" spans="3:11" x14ac:dyDescent="0.35">
      <c r="C21" s="403" t="s">
        <v>901</v>
      </c>
      <c r="D21" s="392">
        <v>0</v>
      </c>
      <c r="E21" s="392">
        <v>0</v>
      </c>
      <c r="F21" s="392">
        <v>0</v>
      </c>
      <c r="G21" s="392">
        <v>0</v>
      </c>
      <c r="H21" s="392">
        <v>0</v>
      </c>
      <c r="I21" s="392">
        <v>0</v>
      </c>
      <c r="J21" s="392">
        <v>0</v>
      </c>
      <c r="K21" s="393">
        <v>0</v>
      </c>
    </row>
    <row r="22" spans="3:11" x14ac:dyDescent="0.35">
      <c r="C22" s="404" t="s">
        <v>852</v>
      </c>
      <c r="D22" s="405">
        <v>0</v>
      </c>
      <c r="E22" s="405">
        <v>0</v>
      </c>
      <c r="F22" s="405">
        <v>0</v>
      </c>
      <c r="G22" s="405">
        <v>0</v>
      </c>
      <c r="H22" s="405">
        <v>0</v>
      </c>
      <c r="I22" s="405">
        <v>0</v>
      </c>
      <c r="J22" s="405">
        <v>0</v>
      </c>
      <c r="K22" s="406">
        <v>0</v>
      </c>
    </row>
    <row r="23" spans="3:11" x14ac:dyDescent="0.35">
      <c r="C23" s="377" t="s">
        <v>898</v>
      </c>
      <c r="D23" s="375">
        <v>0</v>
      </c>
      <c r="E23" s="375">
        <v>0</v>
      </c>
      <c r="F23" s="375">
        <v>0</v>
      </c>
      <c r="G23" s="375">
        <v>0</v>
      </c>
      <c r="H23" s="375">
        <v>0</v>
      </c>
      <c r="I23" s="375"/>
      <c r="J23" s="375">
        <v>0</v>
      </c>
      <c r="K23" s="376"/>
    </row>
    <row r="24" spans="3:11" x14ac:dyDescent="0.35">
      <c r="C24" s="377" t="s">
        <v>899</v>
      </c>
      <c r="D24" s="375">
        <v>0</v>
      </c>
      <c r="E24" s="375">
        <v>0</v>
      </c>
      <c r="F24" s="375">
        <v>0</v>
      </c>
      <c r="G24" s="375">
        <v>0</v>
      </c>
      <c r="H24" s="375">
        <v>0</v>
      </c>
      <c r="I24" s="375">
        <v>0</v>
      </c>
      <c r="J24" s="375">
        <v>0</v>
      </c>
      <c r="K24" s="376">
        <v>0</v>
      </c>
    </row>
    <row r="25" spans="3:11" ht="20" x14ac:dyDescent="0.35">
      <c r="C25" s="378" t="s">
        <v>900</v>
      </c>
      <c r="D25" s="375">
        <v>0</v>
      </c>
      <c r="E25" s="375">
        <v>0</v>
      </c>
      <c r="F25" s="375">
        <v>0</v>
      </c>
      <c r="G25" s="375">
        <v>0</v>
      </c>
      <c r="H25" s="375">
        <v>0</v>
      </c>
      <c r="I25" s="375">
        <v>0</v>
      </c>
      <c r="J25" s="375">
        <v>0</v>
      </c>
      <c r="K25" s="376">
        <v>0</v>
      </c>
    </row>
    <row r="26" spans="3:11" x14ac:dyDescent="0.35">
      <c r="C26" s="378" t="s">
        <v>31</v>
      </c>
      <c r="D26" s="375">
        <v>0</v>
      </c>
      <c r="E26" s="375">
        <v>0</v>
      </c>
      <c r="F26" s="375">
        <v>0</v>
      </c>
      <c r="G26" s="375">
        <v>0</v>
      </c>
      <c r="H26" s="375">
        <v>0</v>
      </c>
      <c r="I26" s="375">
        <v>0</v>
      </c>
      <c r="J26" s="375">
        <v>0</v>
      </c>
      <c r="K26" s="376">
        <v>0</v>
      </c>
    </row>
    <row r="27" spans="3:11" x14ac:dyDescent="0.35">
      <c r="C27" s="403" t="s">
        <v>901</v>
      </c>
      <c r="D27" s="392">
        <v>0</v>
      </c>
      <c r="E27" s="392">
        <v>0</v>
      </c>
      <c r="F27" s="392">
        <v>0</v>
      </c>
      <c r="G27" s="392">
        <v>0</v>
      </c>
      <c r="H27" s="392">
        <v>0</v>
      </c>
      <c r="I27" s="392">
        <v>0</v>
      </c>
      <c r="J27" s="392">
        <v>0</v>
      </c>
      <c r="K27" s="393">
        <v>0</v>
      </c>
    </row>
    <row r="28" spans="3:11" x14ac:dyDescent="0.35">
      <c r="C28" s="404" t="s">
        <v>853</v>
      </c>
      <c r="D28" s="405">
        <v>120</v>
      </c>
      <c r="E28" s="405">
        <v>28</v>
      </c>
      <c r="F28" s="405">
        <v>92</v>
      </c>
      <c r="G28" s="405">
        <v>0</v>
      </c>
      <c r="H28" s="405">
        <v>0</v>
      </c>
      <c r="I28" s="405">
        <v>-1</v>
      </c>
      <c r="J28" s="405">
        <v>28</v>
      </c>
      <c r="K28" s="406">
        <v>0</v>
      </c>
    </row>
    <row r="29" spans="3:11" x14ac:dyDescent="0.35">
      <c r="C29" s="377" t="s">
        <v>898</v>
      </c>
      <c r="D29" s="375">
        <v>60</v>
      </c>
      <c r="E29" s="375">
        <v>14</v>
      </c>
      <c r="F29" s="375">
        <v>46</v>
      </c>
      <c r="G29" s="375">
        <v>0</v>
      </c>
      <c r="H29" s="375">
        <v>0</v>
      </c>
      <c r="I29" s="375"/>
      <c r="J29" s="375">
        <v>14</v>
      </c>
      <c r="K29" s="376"/>
    </row>
    <row r="30" spans="3:11" x14ac:dyDescent="0.35">
      <c r="C30" s="377" t="s">
        <v>899</v>
      </c>
      <c r="D30" s="375">
        <v>60</v>
      </c>
      <c r="E30" s="375">
        <v>14</v>
      </c>
      <c r="F30" s="375">
        <v>46</v>
      </c>
      <c r="G30" s="375">
        <v>0</v>
      </c>
      <c r="H30" s="375">
        <v>0</v>
      </c>
      <c r="I30" s="375">
        <v>-1</v>
      </c>
      <c r="J30" s="375">
        <v>14</v>
      </c>
      <c r="K30" s="376">
        <v>0</v>
      </c>
    </row>
    <row r="31" spans="3:11" ht="20" x14ac:dyDescent="0.35">
      <c r="C31" s="378" t="s">
        <v>900</v>
      </c>
      <c r="D31" s="375">
        <v>0</v>
      </c>
      <c r="E31" s="375">
        <v>0</v>
      </c>
      <c r="F31" s="375">
        <v>0</v>
      </c>
      <c r="G31" s="375">
        <v>0</v>
      </c>
      <c r="H31" s="375">
        <v>0</v>
      </c>
      <c r="I31" s="375">
        <v>0</v>
      </c>
      <c r="J31" s="375">
        <v>0</v>
      </c>
      <c r="K31" s="376">
        <v>0</v>
      </c>
    </row>
    <row r="32" spans="3:11" x14ac:dyDescent="0.35">
      <c r="C32" s="378" t="s">
        <v>31</v>
      </c>
      <c r="D32" s="375">
        <v>0</v>
      </c>
      <c r="E32" s="375">
        <v>0</v>
      </c>
      <c r="F32" s="375">
        <v>0</v>
      </c>
      <c r="G32" s="375">
        <v>0</v>
      </c>
      <c r="H32" s="375">
        <v>0</v>
      </c>
      <c r="I32" s="375">
        <v>0</v>
      </c>
      <c r="J32" s="375">
        <v>0</v>
      </c>
      <c r="K32" s="376">
        <v>0</v>
      </c>
    </row>
    <row r="33" spans="3:11" x14ac:dyDescent="0.35">
      <c r="C33" s="403" t="s">
        <v>901</v>
      </c>
      <c r="D33" s="392">
        <v>0</v>
      </c>
      <c r="E33" s="392">
        <v>0</v>
      </c>
      <c r="F33" s="392">
        <v>0</v>
      </c>
      <c r="G33" s="392">
        <v>0</v>
      </c>
      <c r="H33" s="392">
        <v>0</v>
      </c>
      <c r="I33" s="392">
        <v>0</v>
      </c>
      <c r="J33" s="392">
        <v>0</v>
      </c>
      <c r="K33" s="393">
        <v>0</v>
      </c>
    </row>
    <row r="34" spans="3:11" ht="15" thickBot="1" x14ac:dyDescent="0.4">
      <c r="C34" s="407" t="s">
        <v>902</v>
      </c>
      <c r="D34" s="387">
        <v>282</v>
      </c>
      <c r="E34" s="387">
        <v>84</v>
      </c>
      <c r="F34" s="387">
        <v>198</v>
      </c>
      <c r="G34" s="387">
        <v>0</v>
      </c>
      <c r="H34" s="387">
        <v>0</v>
      </c>
      <c r="I34" s="387">
        <v>-3</v>
      </c>
      <c r="J34" s="387">
        <v>84</v>
      </c>
      <c r="K34" s="354">
        <v>8</v>
      </c>
    </row>
  </sheetData>
  <sheetProtection algorithmName="SHA-512" hashValue="prSxtaccA7jyk6McIpLdnw4pPz8pTiCGrAjT11DFn+OHdYySVvPdYBi5KLwzUhxGF4apWumJPTGPZD1F3AI+jw==" saltValue="JFGX8AVB/BLfyQr1liwATw==" spinCount="100000" sheet="1" objects="1" scenarios="1"/>
  <mergeCells count="2">
    <mergeCell ref="B6:K6"/>
    <mergeCell ref="C8:K8"/>
  </mergeCells>
  <hyperlinks>
    <hyperlink ref="B2" location="Tartalom!A1" display="Back to contents page" xr:uid="{87140AB7-CA00-4CD2-ACBE-02B65ADF2902}"/>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CAF5-2434-45F0-94B2-53FCF25B9832}">
  <sheetPr>
    <tabColor theme="9" tint="0.79998168889431442"/>
  </sheetPr>
  <dimension ref="B1:D21"/>
  <sheetViews>
    <sheetView showGridLines="0" workbookViewId="0"/>
  </sheetViews>
  <sheetFormatPr defaultRowHeight="14.5" x14ac:dyDescent="0.35"/>
  <cols>
    <col min="1" max="1" width="4.453125" customWidth="1"/>
    <col min="2" max="2" width="6.1796875" customWidth="1"/>
    <col min="3" max="3" width="36.26953125" customWidth="1"/>
    <col min="4" max="4" width="27.1796875" customWidth="1"/>
  </cols>
  <sheetData>
    <row r="1" spans="2:4" ht="12.75" customHeight="1" x14ac:dyDescent="0.35"/>
    <row r="2" spans="2:4" x14ac:dyDescent="0.35">
      <c r="B2" s="175" t="s">
        <v>0</v>
      </c>
      <c r="C2" s="355"/>
      <c r="D2" s="355"/>
    </row>
    <row r="3" spans="2:4" x14ac:dyDescent="0.35">
      <c r="B3" s="1"/>
      <c r="C3" s="1"/>
      <c r="D3" s="1"/>
    </row>
    <row r="4" spans="2:4" ht="15.5" x14ac:dyDescent="0.35">
      <c r="B4" s="356" t="s">
        <v>903</v>
      </c>
      <c r="C4" s="2"/>
      <c r="D4" s="2"/>
    </row>
    <row r="5" spans="2:4" ht="2.15" customHeight="1" x14ac:dyDescent="0.35">
      <c r="B5" s="1"/>
      <c r="C5" s="1"/>
      <c r="D5" s="1"/>
    </row>
    <row r="6" spans="2:4" ht="2.15" customHeight="1" x14ac:dyDescent="0.35">
      <c r="B6" s="490"/>
      <c r="C6" s="490"/>
      <c r="D6" s="490"/>
    </row>
    <row r="7" spans="2:4" ht="2.15" customHeight="1" x14ac:dyDescent="0.35">
      <c r="B7" s="357"/>
      <c r="C7" s="358"/>
      <c r="D7" s="358"/>
    </row>
    <row r="8" spans="2:4" ht="15" thickBot="1" x14ac:dyDescent="0.4">
      <c r="B8" s="30"/>
      <c r="C8" s="451">
        <f>Tartalom!B3</f>
        <v>45291</v>
      </c>
      <c r="D8" s="451"/>
    </row>
    <row r="9" spans="2:4" ht="32" thickBot="1" x14ac:dyDescent="0.4">
      <c r="C9" s="408" t="s">
        <v>904</v>
      </c>
      <c r="D9" s="349" t="s">
        <v>905</v>
      </c>
    </row>
    <row r="10" spans="2:4" x14ac:dyDescent="0.35">
      <c r="C10" s="400" t="s">
        <v>906</v>
      </c>
      <c r="D10" s="401">
        <v>0</v>
      </c>
    </row>
    <row r="11" spans="2:4" x14ac:dyDescent="0.35">
      <c r="C11" s="374" t="s">
        <v>907</v>
      </c>
      <c r="D11" s="375">
        <v>0</v>
      </c>
    </row>
    <row r="12" spans="2:4" x14ac:dyDescent="0.35">
      <c r="C12" s="374" t="s">
        <v>908</v>
      </c>
      <c r="D12" s="375">
        <v>0</v>
      </c>
    </row>
    <row r="13" spans="2:4" x14ac:dyDescent="0.35">
      <c r="C13" s="396" t="s">
        <v>909</v>
      </c>
      <c r="D13" s="375">
        <v>0</v>
      </c>
    </row>
    <row r="14" spans="2:4" x14ac:dyDescent="0.35">
      <c r="C14" s="396" t="s">
        <v>910</v>
      </c>
      <c r="D14" s="375">
        <v>0</v>
      </c>
    </row>
    <row r="15" spans="2:4" x14ac:dyDescent="0.35">
      <c r="C15" s="374" t="s">
        <v>911</v>
      </c>
      <c r="D15" s="375">
        <v>0</v>
      </c>
    </row>
    <row r="16" spans="2:4" x14ac:dyDescent="0.35">
      <c r="C16" s="374" t="s">
        <v>912</v>
      </c>
      <c r="D16" s="375">
        <v>0</v>
      </c>
    </row>
    <row r="17" spans="3:4" x14ac:dyDescent="0.35">
      <c r="C17" s="374" t="s">
        <v>913</v>
      </c>
      <c r="D17" s="375">
        <v>0</v>
      </c>
    </row>
    <row r="18" spans="3:4" x14ac:dyDescent="0.35">
      <c r="C18" s="374" t="s">
        <v>914</v>
      </c>
      <c r="D18" s="375">
        <v>0</v>
      </c>
    </row>
    <row r="19" spans="3:4" x14ac:dyDescent="0.35">
      <c r="C19" s="396" t="s">
        <v>915</v>
      </c>
      <c r="D19" s="375">
        <v>0</v>
      </c>
    </row>
    <row r="20" spans="3:4" x14ac:dyDescent="0.35">
      <c r="C20" s="396" t="s">
        <v>916</v>
      </c>
      <c r="D20" s="375">
        <v>0</v>
      </c>
    </row>
    <row r="21" spans="3:4" ht="15" thickBot="1" x14ac:dyDescent="0.4">
      <c r="C21" s="407" t="s">
        <v>917</v>
      </c>
      <c r="D21" s="387"/>
    </row>
  </sheetData>
  <sheetProtection algorithmName="SHA-512" hashValue="zKURoLZEN5a33RtA+UwWmvPgr1vJX0delIp3xEBI5E5OrHaVoS+z6KSHdH/CJYHPWyBr6xtIIft88mU3z86t3Q==" saltValue="bk3LD5W93Vuahr77cgjOUQ==" spinCount="100000" sheet="1" objects="1" scenarios="1"/>
  <mergeCells count="2">
    <mergeCell ref="B6:D6"/>
    <mergeCell ref="C8:D8"/>
  </mergeCells>
  <hyperlinks>
    <hyperlink ref="B2" location="Tartalom!A1" display="Back to contents page" xr:uid="{A12456FA-A377-49DA-A8FE-D7AEBBB3E2E9}"/>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E2589-DD49-4F06-B1DA-68B5F79CCC19}">
  <sheetPr>
    <tabColor theme="9" tint="0.79998168889431442"/>
  </sheetPr>
  <dimension ref="B1:M17"/>
  <sheetViews>
    <sheetView showGridLines="0" workbookViewId="0"/>
  </sheetViews>
  <sheetFormatPr defaultRowHeight="14.5" x14ac:dyDescent="0.35"/>
  <cols>
    <col min="1" max="1" width="4.453125" customWidth="1"/>
    <col min="2" max="2" width="6.1796875" customWidth="1"/>
    <col min="3" max="3" width="36.26953125" customWidth="1"/>
    <col min="4" max="13" width="15.7265625" customWidth="1"/>
  </cols>
  <sheetData>
    <row r="1" spans="2:13" ht="12.75" customHeight="1" x14ac:dyDescent="0.35"/>
    <row r="2" spans="2:13" x14ac:dyDescent="0.35">
      <c r="B2" s="175" t="s">
        <v>0</v>
      </c>
      <c r="C2" s="355"/>
      <c r="D2" s="355"/>
      <c r="E2" s="355"/>
      <c r="F2" s="355"/>
      <c r="G2" s="355"/>
      <c r="H2" s="355"/>
      <c r="I2" s="355"/>
      <c r="J2" s="355"/>
      <c r="K2" s="355"/>
      <c r="L2" s="355"/>
      <c r="M2" s="355"/>
    </row>
    <row r="3" spans="2:13" x14ac:dyDescent="0.35">
      <c r="B3" s="1"/>
      <c r="C3" s="1"/>
      <c r="D3" s="1"/>
      <c r="E3" s="1"/>
      <c r="F3" s="1"/>
      <c r="G3" s="1"/>
      <c r="H3" s="1"/>
      <c r="I3" s="1"/>
      <c r="J3" s="1"/>
      <c r="K3" s="1"/>
      <c r="L3" s="1"/>
      <c r="M3" s="1"/>
    </row>
    <row r="4" spans="2:13" ht="15.5" x14ac:dyDescent="0.35">
      <c r="B4" s="356" t="s">
        <v>918</v>
      </c>
      <c r="C4" s="2"/>
      <c r="D4" s="2"/>
      <c r="E4" s="2"/>
      <c r="F4" s="2"/>
      <c r="G4" s="2"/>
      <c r="H4" s="2"/>
      <c r="I4" s="2"/>
      <c r="J4" s="2"/>
      <c r="K4" s="2"/>
      <c r="L4" s="2"/>
      <c r="M4" s="2"/>
    </row>
    <row r="5" spans="2:13" ht="2.15" customHeight="1" x14ac:dyDescent="0.35">
      <c r="B5" s="1"/>
      <c r="C5" s="1"/>
      <c r="D5" s="1"/>
      <c r="E5" s="1"/>
      <c r="F5" s="1"/>
      <c r="G5" s="1"/>
      <c r="H5" s="1"/>
      <c r="I5" s="1"/>
      <c r="J5" s="1"/>
      <c r="K5" s="1"/>
      <c r="L5" s="1"/>
      <c r="M5" s="1"/>
    </row>
    <row r="6" spans="2:13" ht="2.15" customHeight="1" x14ac:dyDescent="0.35">
      <c r="B6" s="490"/>
      <c r="C6" s="490"/>
      <c r="D6" s="490"/>
      <c r="E6" s="490"/>
      <c r="F6" s="490"/>
      <c r="G6" s="490"/>
      <c r="H6" s="490"/>
      <c r="I6" s="490"/>
      <c r="J6" s="490"/>
      <c r="K6" s="490"/>
      <c r="L6" s="490"/>
      <c r="M6" s="490"/>
    </row>
    <row r="7" spans="2:13" ht="2.15" customHeight="1" x14ac:dyDescent="0.35">
      <c r="B7" s="357"/>
      <c r="C7" s="358"/>
      <c r="D7" s="358"/>
      <c r="E7" s="358"/>
      <c r="F7" s="358"/>
      <c r="G7" s="358"/>
      <c r="H7" s="358"/>
      <c r="I7" s="358"/>
      <c r="J7" s="358"/>
      <c r="K7" s="358"/>
      <c r="L7" s="358"/>
      <c r="M7" s="358"/>
    </row>
    <row r="8" spans="2:13" ht="15" thickBot="1" x14ac:dyDescent="0.4">
      <c r="B8" s="30"/>
      <c r="C8" s="451">
        <f>Tartalom!B3</f>
        <v>45291</v>
      </c>
      <c r="D8" s="451"/>
      <c r="E8" s="451"/>
      <c r="F8" s="451"/>
      <c r="G8" s="451"/>
      <c r="H8" s="451"/>
      <c r="I8" s="451"/>
      <c r="J8" s="451"/>
      <c r="K8" s="451"/>
      <c r="L8" s="451"/>
      <c r="M8" s="451"/>
    </row>
    <row r="9" spans="2:13" x14ac:dyDescent="0.35">
      <c r="B9" s="30"/>
      <c r="C9" s="219"/>
      <c r="D9" s="531" t="s">
        <v>919</v>
      </c>
      <c r="E9" s="531"/>
      <c r="F9" s="531"/>
      <c r="G9" s="531" t="s">
        <v>920</v>
      </c>
      <c r="H9" s="531"/>
      <c r="I9" s="531"/>
      <c r="J9" s="531"/>
      <c r="K9" s="531"/>
      <c r="L9" s="531"/>
      <c r="M9" s="515" t="s">
        <v>15</v>
      </c>
    </row>
    <row r="10" spans="2:13" ht="32" thickBot="1" x14ac:dyDescent="0.4">
      <c r="C10" s="348" t="s">
        <v>849</v>
      </c>
      <c r="D10" s="350" t="s">
        <v>850</v>
      </c>
      <c r="E10" s="350" t="s">
        <v>851</v>
      </c>
      <c r="F10" s="350" t="s">
        <v>921</v>
      </c>
      <c r="G10" s="350" t="s">
        <v>922</v>
      </c>
      <c r="H10" s="350" t="s">
        <v>923</v>
      </c>
      <c r="I10" s="350" t="s">
        <v>924</v>
      </c>
      <c r="J10" s="350" t="s">
        <v>925</v>
      </c>
      <c r="K10" s="350" t="s">
        <v>926</v>
      </c>
      <c r="L10" s="350" t="s">
        <v>927</v>
      </c>
      <c r="M10" s="516"/>
    </row>
    <row r="11" spans="2:13" x14ac:dyDescent="0.35">
      <c r="C11" s="400" t="s">
        <v>928</v>
      </c>
      <c r="D11" s="389"/>
      <c r="E11" s="389"/>
      <c r="F11" s="389"/>
      <c r="G11" s="389"/>
      <c r="H11" s="389"/>
      <c r="I11" s="389"/>
      <c r="J11" s="389"/>
      <c r="K11" s="389"/>
      <c r="L11" s="389"/>
      <c r="M11" s="401">
        <v>27</v>
      </c>
    </row>
    <row r="12" spans="2:13" x14ac:dyDescent="0.35">
      <c r="C12" s="377" t="s">
        <v>929</v>
      </c>
      <c r="D12" s="375">
        <v>4</v>
      </c>
      <c r="E12" s="375">
        <v>6</v>
      </c>
      <c r="F12" s="375">
        <v>10</v>
      </c>
      <c r="G12" s="395"/>
      <c r="H12" s="395"/>
      <c r="I12" s="395"/>
      <c r="J12" s="395"/>
      <c r="K12" s="395"/>
      <c r="L12" s="395"/>
      <c r="M12" s="395"/>
    </row>
    <row r="13" spans="2:13" x14ac:dyDescent="0.35">
      <c r="C13" s="377" t="s">
        <v>930</v>
      </c>
      <c r="D13" s="395"/>
      <c r="E13" s="395"/>
      <c r="F13" s="395"/>
      <c r="G13" s="375">
        <v>0</v>
      </c>
      <c r="H13" s="375">
        <v>0</v>
      </c>
      <c r="I13" s="375">
        <v>0</v>
      </c>
      <c r="J13" s="375">
        <v>0</v>
      </c>
      <c r="K13" s="375">
        <v>0</v>
      </c>
      <c r="L13" s="375">
        <v>0</v>
      </c>
      <c r="M13" s="395"/>
    </row>
    <row r="14" spans="2:13" x14ac:dyDescent="0.35">
      <c r="C14" s="378" t="s">
        <v>931</v>
      </c>
      <c r="D14" s="409"/>
      <c r="E14" s="409"/>
      <c r="F14" s="409"/>
      <c r="G14" s="410">
        <v>0</v>
      </c>
      <c r="H14" s="410">
        <v>3</v>
      </c>
      <c r="I14" s="410">
        <v>5</v>
      </c>
      <c r="J14" s="410">
        <v>5</v>
      </c>
      <c r="K14" s="410">
        <v>4</v>
      </c>
      <c r="L14" s="410">
        <v>0</v>
      </c>
      <c r="M14" s="395"/>
    </row>
    <row r="15" spans="2:13" x14ac:dyDescent="0.35">
      <c r="C15" s="396" t="s">
        <v>932</v>
      </c>
      <c r="D15" s="410">
        <v>5</v>
      </c>
      <c r="E15" s="410">
        <v>343</v>
      </c>
      <c r="F15" s="410">
        <v>348</v>
      </c>
      <c r="G15" s="410">
        <v>0</v>
      </c>
      <c r="H15" s="410">
        <v>182</v>
      </c>
      <c r="I15" s="410">
        <v>219</v>
      </c>
      <c r="J15" s="410">
        <v>243</v>
      </c>
      <c r="K15" s="410">
        <v>122</v>
      </c>
      <c r="L15" s="410">
        <v>0</v>
      </c>
      <c r="M15" s="395"/>
    </row>
    <row r="16" spans="2:13" x14ac:dyDescent="0.35">
      <c r="C16" s="377" t="s">
        <v>933</v>
      </c>
      <c r="D16" s="375">
        <v>0</v>
      </c>
      <c r="E16" s="375">
        <v>146</v>
      </c>
      <c r="F16" s="375">
        <v>146</v>
      </c>
      <c r="G16" s="375">
        <v>0</v>
      </c>
      <c r="H16" s="375">
        <v>64</v>
      </c>
      <c r="I16" s="375">
        <v>57</v>
      </c>
      <c r="J16" s="375">
        <v>70</v>
      </c>
      <c r="K16" s="375">
        <v>29</v>
      </c>
      <c r="L16" s="375">
        <v>0</v>
      </c>
      <c r="M16" s="395"/>
    </row>
    <row r="17" spans="3:13" ht="15" thickBot="1" x14ac:dyDescent="0.4">
      <c r="C17" s="399" t="s">
        <v>934</v>
      </c>
      <c r="D17" s="387">
        <v>5</v>
      </c>
      <c r="E17" s="387">
        <v>197</v>
      </c>
      <c r="F17" s="387">
        <v>202</v>
      </c>
      <c r="G17" s="387">
        <v>0</v>
      </c>
      <c r="H17" s="387">
        <v>118</v>
      </c>
      <c r="I17" s="387">
        <v>162</v>
      </c>
      <c r="J17" s="387">
        <v>173</v>
      </c>
      <c r="K17" s="387">
        <v>93</v>
      </c>
      <c r="L17" s="387">
        <v>0</v>
      </c>
      <c r="M17" s="411"/>
    </row>
  </sheetData>
  <sheetProtection algorithmName="SHA-512" hashValue="kwkUkTF31jp8gMKFx2zvwlWcN+iwZB4lFA//nL0WREdi/FUX8JlgMP9yI/Wn7iYHE2rLCP7K+KImXtjRp9CQwA==" saltValue="4jlsE/Saaw+q9vFNweOtLg==" spinCount="100000" sheet="1" objects="1" scenarios="1"/>
  <mergeCells count="5">
    <mergeCell ref="B6:M6"/>
    <mergeCell ref="C8:M8"/>
    <mergeCell ref="D9:F9"/>
    <mergeCell ref="G9:L9"/>
    <mergeCell ref="M9:M10"/>
  </mergeCells>
  <hyperlinks>
    <hyperlink ref="B2" location="Tartalom!A1" display="Back to contents page" xr:uid="{5B1B665C-3E86-4314-ADAE-82069975238F}"/>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B1:K19"/>
  <sheetViews>
    <sheetView showGridLines="0" zoomScale="80" zoomScaleNormal="80" workbookViewId="0"/>
  </sheetViews>
  <sheetFormatPr defaultRowHeight="14.5" x14ac:dyDescent="0.35"/>
  <cols>
    <col min="1" max="1" width="4.453125" customWidth="1"/>
    <col min="2" max="2" width="6.1796875" customWidth="1"/>
    <col min="3" max="3" width="47.26953125" customWidth="1"/>
    <col min="4" max="4" width="15.7265625" customWidth="1"/>
    <col min="5" max="5" width="17.7265625" customWidth="1"/>
    <col min="6" max="6" width="15.7265625" customWidth="1"/>
    <col min="7" max="7" width="17.7265625" customWidth="1"/>
    <col min="8" max="8" width="15.7265625" customWidth="1"/>
    <col min="9" max="9" width="17.7265625" customWidth="1"/>
    <col min="10" max="10" width="15.7265625" customWidth="1"/>
    <col min="11" max="11" width="17.7265625" customWidth="1"/>
  </cols>
  <sheetData>
    <row r="1" spans="2:11" ht="12.75" customHeight="1" x14ac:dyDescent="0.35"/>
    <row r="2" spans="2:11" x14ac:dyDescent="0.35">
      <c r="B2" s="175" t="s">
        <v>0</v>
      </c>
      <c r="C2" s="99"/>
      <c r="D2" s="99"/>
      <c r="E2" s="99"/>
      <c r="F2" s="99"/>
      <c r="G2" s="99"/>
      <c r="H2" s="99"/>
      <c r="I2" s="99"/>
      <c r="J2" s="99"/>
      <c r="K2" s="99"/>
    </row>
    <row r="3" spans="2:11" x14ac:dyDescent="0.35">
      <c r="B3" s="1"/>
      <c r="C3" s="1"/>
      <c r="D3" s="1"/>
      <c r="E3" s="1"/>
      <c r="F3" s="1"/>
      <c r="G3" s="1"/>
      <c r="H3" s="1"/>
      <c r="I3" s="1"/>
      <c r="J3" s="1"/>
      <c r="K3" s="1"/>
    </row>
    <row r="4" spans="2:11" ht="15.5" x14ac:dyDescent="0.35">
      <c r="B4" s="18" t="s">
        <v>636</v>
      </c>
      <c r="C4" s="2"/>
      <c r="D4" s="2"/>
      <c r="E4" s="2"/>
      <c r="F4" s="2"/>
      <c r="G4" s="2"/>
      <c r="H4" s="2"/>
      <c r="I4" s="2"/>
      <c r="J4" s="2"/>
      <c r="K4" s="2"/>
    </row>
    <row r="5" spans="2:11" x14ac:dyDescent="0.35">
      <c r="B5" s="1"/>
      <c r="C5" s="1"/>
      <c r="D5" s="1"/>
      <c r="E5" s="1"/>
      <c r="F5" s="1"/>
      <c r="G5" s="1"/>
      <c r="H5" s="1"/>
      <c r="I5" s="1"/>
      <c r="J5" s="1"/>
      <c r="K5" s="1"/>
    </row>
    <row r="6" spans="2:11" ht="51" customHeight="1" x14ac:dyDescent="0.35">
      <c r="B6" s="444" t="s">
        <v>966</v>
      </c>
      <c r="C6" s="444"/>
      <c r="D6" s="444"/>
      <c r="E6" s="444"/>
      <c r="F6" s="444"/>
      <c r="G6" s="444"/>
      <c r="H6" s="444"/>
      <c r="I6" s="444"/>
      <c r="J6" s="444"/>
      <c r="K6" s="444"/>
    </row>
    <row r="7" spans="2:11" x14ac:dyDescent="0.35">
      <c r="B7" s="3"/>
      <c r="C7" s="4"/>
      <c r="D7" s="4"/>
      <c r="E7" s="4"/>
      <c r="F7" s="4"/>
      <c r="G7" s="4"/>
      <c r="H7" s="4"/>
      <c r="I7" s="4"/>
      <c r="J7" s="4"/>
      <c r="K7" s="4"/>
    </row>
    <row r="8" spans="2:11" ht="15" thickBot="1" x14ac:dyDescent="0.4">
      <c r="B8" s="30"/>
      <c r="C8" s="451">
        <f>+Tartalom!B3</f>
        <v>45291</v>
      </c>
      <c r="D8" s="451"/>
      <c r="E8" s="451"/>
      <c r="F8" s="451"/>
      <c r="G8" s="451"/>
      <c r="H8" s="451"/>
      <c r="I8" s="451"/>
      <c r="J8" s="451"/>
      <c r="K8" s="451"/>
    </row>
    <row r="9" spans="2:11" ht="25.5" customHeight="1" x14ac:dyDescent="0.35">
      <c r="B9" s="30"/>
      <c r="C9" s="219"/>
      <c r="D9" s="532" t="s">
        <v>637</v>
      </c>
      <c r="E9" s="532"/>
      <c r="F9" s="533" t="s">
        <v>639</v>
      </c>
      <c r="G9" s="533"/>
      <c r="H9" s="532" t="s">
        <v>640</v>
      </c>
      <c r="I9" s="532"/>
      <c r="J9" s="534" t="s">
        <v>642</v>
      </c>
      <c r="K9" s="534"/>
    </row>
    <row r="10" spans="2:11" ht="32" thickBot="1" x14ac:dyDescent="0.4">
      <c r="C10" s="279" t="s">
        <v>2</v>
      </c>
      <c r="D10" s="40"/>
      <c r="E10" s="40" t="s">
        <v>638</v>
      </c>
      <c r="F10" s="40"/>
      <c r="G10" s="40" t="s">
        <v>638</v>
      </c>
      <c r="H10" s="40"/>
      <c r="I10" s="40" t="s">
        <v>641</v>
      </c>
      <c r="J10" s="40"/>
      <c r="K10" s="40" t="s">
        <v>641</v>
      </c>
    </row>
    <row r="11" spans="2:11" x14ac:dyDescent="0.35">
      <c r="C11" s="286" t="s">
        <v>643</v>
      </c>
      <c r="D11" s="337">
        <v>241444</v>
      </c>
      <c r="E11" s="337">
        <v>86402</v>
      </c>
      <c r="F11" s="338"/>
      <c r="G11" s="338"/>
      <c r="H11" s="337">
        <v>600466</v>
      </c>
      <c r="I11" s="337">
        <v>77022</v>
      </c>
      <c r="J11" s="338"/>
      <c r="K11" s="338"/>
    </row>
    <row r="12" spans="2:11" x14ac:dyDescent="0.35">
      <c r="C12" s="278" t="s">
        <v>644</v>
      </c>
      <c r="D12" s="228">
        <v>10</v>
      </c>
      <c r="E12" s="228">
        <v>0</v>
      </c>
      <c r="F12" s="228">
        <v>0</v>
      </c>
      <c r="G12" s="228">
        <v>0</v>
      </c>
      <c r="H12" s="228">
        <v>0</v>
      </c>
      <c r="I12" s="228">
        <v>0</v>
      </c>
      <c r="J12" s="228">
        <v>10</v>
      </c>
      <c r="K12" s="228">
        <v>0</v>
      </c>
    </row>
    <row r="13" spans="2:11" x14ac:dyDescent="0.35">
      <c r="C13" s="278" t="s">
        <v>441</v>
      </c>
      <c r="D13" s="228">
        <v>185394</v>
      </c>
      <c r="E13" s="228">
        <v>86402</v>
      </c>
      <c r="F13" s="228">
        <v>164741</v>
      </c>
      <c r="G13" s="228">
        <v>75941</v>
      </c>
      <c r="H13" s="228">
        <v>40670</v>
      </c>
      <c r="I13" s="228">
        <v>77022</v>
      </c>
      <c r="J13" s="228">
        <v>35235</v>
      </c>
      <c r="K13" s="228">
        <v>65207</v>
      </c>
    </row>
    <row r="14" spans="2:11" x14ac:dyDescent="0.35">
      <c r="C14" s="287" t="s">
        <v>645</v>
      </c>
      <c r="D14" s="236">
        <v>98992</v>
      </c>
      <c r="E14" s="236">
        <v>0</v>
      </c>
      <c r="F14" s="236">
        <v>88799</v>
      </c>
      <c r="G14" s="236">
        <v>0</v>
      </c>
      <c r="H14" s="236">
        <v>27808</v>
      </c>
      <c r="I14" s="236">
        <v>64161</v>
      </c>
      <c r="J14" s="236">
        <v>21762</v>
      </c>
      <c r="K14" s="236">
        <v>51734</v>
      </c>
    </row>
    <row r="15" spans="2:11" x14ac:dyDescent="0.35">
      <c r="C15" s="287" t="s">
        <v>646</v>
      </c>
      <c r="D15" s="236">
        <v>0</v>
      </c>
      <c r="E15" s="236">
        <v>0</v>
      </c>
      <c r="F15" s="236">
        <v>0</v>
      </c>
      <c r="G15" s="236">
        <v>0</v>
      </c>
      <c r="H15" s="236">
        <v>0</v>
      </c>
      <c r="I15" s="236">
        <v>0</v>
      </c>
      <c r="J15" s="236">
        <v>0</v>
      </c>
      <c r="K15" s="236">
        <v>0</v>
      </c>
    </row>
    <row r="16" spans="2:11" x14ac:dyDescent="0.35">
      <c r="C16" s="287" t="s">
        <v>647</v>
      </c>
      <c r="D16" s="236">
        <v>86402</v>
      </c>
      <c r="E16" s="236">
        <v>86402</v>
      </c>
      <c r="F16" s="236">
        <v>75941</v>
      </c>
      <c r="G16" s="236">
        <v>75941</v>
      </c>
      <c r="H16" s="236">
        <v>12861</v>
      </c>
      <c r="I16" s="236">
        <v>12861</v>
      </c>
      <c r="J16" s="236">
        <v>13473</v>
      </c>
      <c r="K16" s="236">
        <v>89414</v>
      </c>
    </row>
    <row r="17" spans="3:11" x14ac:dyDescent="0.35">
      <c r="C17" s="287" t="s">
        <v>648</v>
      </c>
      <c r="D17" s="236">
        <v>98992</v>
      </c>
      <c r="E17" s="236">
        <v>0</v>
      </c>
      <c r="F17" s="236">
        <v>88799</v>
      </c>
      <c r="G17" s="236">
        <v>0</v>
      </c>
      <c r="H17" s="236">
        <v>27808</v>
      </c>
      <c r="I17" s="236">
        <v>64161</v>
      </c>
      <c r="J17" s="236">
        <v>21762</v>
      </c>
      <c r="K17" s="236">
        <v>51734</v>
      </c>
    </row>
    <row r="18" spans="3:11" x14ac:dyDescent="0.35">
      <c r="C18" s="287" t="s">
        <v>649</v>
      </c>
      <c r="D18" s="236">
        <v>0</v>
      </c>
      <c r="E18" s="236">
        <v>0</v>
      </c>
      <c r="F18" s="236">
        <v>0</v>
      </c>
      <c r="G18" s="236">
        <v>0</v>
      </c>
      <c r="H18" s="236">
        <v>0</v>
      </c>
      <c r="I18" s="236">
        <v>0</v>
      </c>
      <c r="J18" s="236">
        <v>0</v>
      </c>
      <c r="K18" s="236">
        <v>0</v>
      </c>
    </row>
    <row r="19" spans="3:11" ht="15" thickBot="1" x14ac:dyDescent="0.4">
      <c r="C19" s="289" t="s">
        <v>31</v>
      </c>
      <c r="D19" s="285">
        <v>0</v>
      </c>
      <c r="E19" s="285">
        <v>0</v>
      </c>
      <c r="F19" s="339"/>
      <c r="G19" s="339"/>
      <c r="H19" s="285">
        <v>20590</v>
      </c>
      <c r="I19" s="285">
        <v>0</v>
      </c>
      <c r="J19" s="339"/>
      <c r="K19" s="339"/>
    </row>
  </sheetData>
  <sheetProtection algorithmName="SHA-512" hashValue="zA8AYF4lmspWPZFc1KncygP10miqe/qafOD/7JA8ZVb0gk6vgCfL9FbPmX7ihicMPlq7gUzaPN1tw4KW/e4UUg==" saltValue="yfnDmzdA8t9nq/Ufjlqdtw==" spinCount="100000" sheet="1" objects="1" scenarios="1"/>
  <mergeCells count="6">
    <mergeCell ref="B6:K6"/>
    <mergeCell ref="D9:E9"/>
    <mergeCell ref="F9:G9"/>
    <mergeCell ref="H9:I9"/>
    <mergeCell ref="J9:K9"/>
    <mergeCell ref="C8:K8"/>
  </mergeCells>
  <hyperlinks>
    <hyperlink ref="B2" location="Tartalom!A1" display="Back to contents page" xr:uid="{A3A468B5-E38D-4735-9C35-29D1EE9B8A5B}"/>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1:G25"/>
  <sheetViews>
    <sheetView showGridLines="0" workbookViewId="0"/>
  </sheetViews>
  <sheetFormatPr defaultRowHeight="14.5" x14ac:dyDescent="0.35"/>
  <cols>
    <col min="1" max="1" width="4.453125" customWidth="1"/>
    <col min="2" max="2" width="6.1796875" customWidth="1"/>
    <col min="3" max="3" width="56.1796875" customWidth="1"/>
    <col min="4" max="4" width="15.7265625" customWidth="1"/>
    <col min="5" max="5" width="17.7265625" customWidth="1"/>
    <col min="6" max="6" width="15.7265625" customWidth="1"/>
    <col min="7" max="7" width="17.7265625" customWidth="1"/>
  </cols>
  <sheetData>
    <row r="1" spans="2:7" ht="12.75" customHeight="1" x14ac:dyDescent="0.35"/>
    <row r="2" spans="2:7" x14ac:dyDescent="0.35">
      <c r="B2" s="175" t="s">
        <v>0</v>
      </c>
      <c r="C2" s="99"/>
      <c r="D2" s="99"/>
      <c r="E2" s="99"/>
      <c r="F2" s="99"/>
      <c r="G2" s="99"/>
    </row>
    <row r="3" spans="2:7" x14ac:dyDescent="0.35">
      <c r="B3" s="1"/>
      <c r="C3" s="1"/>
      <c r="D3" s="1"/>
      <c r="E3" s="1"/>
      <c r="F3" s="1"/>
      <c r="G3" s="1"/>
    </row>
    <row r="4" spans="2:7" ht="15.5" x14ac:dyDescent="0.35">
      <c r="B4" s="18" t="s">
        <v>650</v>
      </c>
      <c r="C4" s="2"/>
      <c r="D4" s="2"/>
      <c r="E4" s="2"/>
      <c r="F4" s="2"/>
      <c r="G4" s="2"/>
    </row>
    <row r="5" spans="2:7" ht="2.15" customHeight="1" x14ac:dyDescent="0.35">
      <c r="B5" s="1"/>
      <c r="C5" s="1"/>
      <c r="D5" s="1"/>
      <c r="E5" s="1"/>
      <c r="F5" s="1"/>
      <c r="G5" s="1"/>
    </row>
    <row r="6" spans="2:7" ht="2.15" customHeight="1" x14ac:dyDescent="0.35">
      <c r="B6" s="444"/>
      <c r="C6" s="444"/>
      <c r="D6" s="444"/>
      <c r="E6" s="444"/>
      <c r="F6" s="444"/>
      <c r="G6" s="444"/>
    </row>
    <row r="7" spans="2:7" ht="2.15" customHeight="1" x14ac:dyDescent="0.35">
      <c r="B7" s="3"/>
      <c r="C7" s="4"/>
      <c r="D7" s="4"/>
      <c r="E7" s="4"/>
      <c r="F7" s="4"/>
      <c r="G7" s="4"/>
    </row>
    <row r="8" spans="2:7" ht="15" thickBot="1" x14ac:dyDescent="0.4">
      <c r="B8" s="30"/>
      <c r="C8" s="451">
        <f>+Tartalom!B3</f>
        <v>45291</v>
      </c>
      <c r="D8" s="451"/>
      <c r="E8" s="451"/>
      <c r="F8" s="451"/>
      <c r="G8" s="451"/>
    </row>
    <row r="9" spans="2:7" ht="25.5" customHeight="1" x14ac:dyDescent="0.35">
      <c r="B9" s="30"/>
      <c r="C9" s="503" t="s">
        <v>2</v>
      </c>
      <c r="D9" s="533" t="s">
        <v>651</v>
      </c>
      <c r="E9" s="533"/>
      <c r="F9" s="535" t="s">
        <v>653</v>
      </c>
      <c r="G9" s="535"/>
    </row>
    <row r="10" spans="2:7" ht="33.75" customHeight="1" x14ac:dyDescent="0.35">
      <c r="B10" s="30"/>
      <c r="C10" s="537"/>
      <c r="D10" s="536"/>
      <c r="E10" s="536"/>
      <c r="F10" s="536" t="s">
        <v>654</v>
      </c>
      <c r="G10" s="536"/>
    </row>
    <row r="11" spans="2:7" ht="32" thickBot="1" x14ac:dyDescent="0.4">
      <c r="C11" s="504"/>
      <c r="D11" s="40"/>
      <c r="E11" s="40" t="s">
        <v>652</v>
      </c>
      <c r="F11" s="40"/>
      <c r="G11" s="40" t="s">
        <v>641</v>
      </c>
    </row>
    <row r="12" spans="2:7" x14ac:dyDescent="0.35">
      <c r="C12" s="286" t="s">
        <v>655</v>
      </c>
      <c r="D12" s="337">
        <v>60976</v>
      </c>
      <c r="E12" s="337">
        <v>0</v>
      </c>
      <c r="F12" s="337">
        <v>9832</v>
      </c>
      <c r="G12" s="337">
        <v>0</v>
      </c>
    </row>
    <row r="13" spans="2:7" x14ac:dyDescent="0.35">
      <c r="C13" s="284" t="s">
        <v>656</v>
      </c>
      <c r="D13" s="228">
        <v>0</v>
      </c>
      <c r="E13" s="228">
        <v>0</v>
      </c>
      <c r="F13" s="228">
        <v>0</v>
      </c>
      <c r="G13" s="228">
        <v>0</v>
      </c>
    </row>
    <row r="14" spans="2:7" x14ac:dyDescent="0.35">
      <c r="C14" s="284" t="s">
        <v>644</v>
      </c>
      <c r="D14" s="228">
        <v>0</v>
      </c>
      <c r="E14" s="228">
        <v>0</v>
      </c>
      <c r="F14" s="228">
        <v>0</v>
      </c>
      <c r="G14" s="228">
        <v>0</v>
      </c>
    </row>
    <row r="15" spans="2:7" x14ac:dyDescent="0.35">
      <c r="C15" s="284" t="s">
        <v>441</v>
      </c>
      <c r="D15" s="228">
        <v>60976</v>
      </c>
      <c r="E15" s="228">
        <v>0</v>
      </c>
      <c r="F15" s="228">
        <v>9832</v>
      </c>
      <c r="G15" s="228">
        <v>0</v>
      </c>
    </row>
    <row r="16" spans="2:7" x14ac:dyDescent="0.35">
      <c r="C16" s="290" t="s">
        <v>645</v>
      </c>
      <c r="D16" s="236">
        <v>60976</v>
      </c>
      <c r="E16" s="236">
        <v>0</v>
      </c>
      <c r="F16" s="236">
        <v>9832</v>
      </c>
      <c r="G16" s="236">
        <v>0</v>
      </c>
    </row>
    <row r="17" spans="3:7" x14ac:dyDescent="0.35">
      <c r="C17" s="290" t="s">
        <v>646</v>
      </c>
      <c r="D17" s="236">
        <v>0</v>
      </c>
      <c r="E17" s="236">
        <v>0</v>
      </c>
      <c r="F17" s="236">
        <v>0</v>
      </c>
      <c r="G17" s="236">
        <v>0</v>
      </c>
    </row>
    <row r="18" spans="3:7" x14ac:dyDescent="0.35">
      <c r="C18" s="290" t="s">
        <v>647</v>
      </c>
      <c r="D18" s="236">
        <v>0</v>
      </c>
      <c r="E18" s="236">
        <v>0</v>
      </c>
      <c r="F18" s="236">
        <v>0</v>
      </c>
      <c r="G18" s="236">
        <v>0</v>
      </c>
    </row>
    <row r="19" spans="3:7" x14ac:dyDescent="0.35">
      <c r="C19" s="290" t="s">
        <v>648</v>
      </c>
      <c r="D19" s="236">
        <v>60976</v>
      </c>
      <c r="E19" s="236">
        <v>0</v>
      </c>
      <c r="F19" s="236">
        <v>9832</v>
      </c>
      <c r="G19" s="236">
        <v>0</v>
      </c>
    </row>
    <row r="20" spans="3:7" x14ac:dyDescent="0.35">
      <c r="C20" s="290" t="s">
        <v>649</v>
      </c>
      <c r="D20" s="236">
        <v>0</v>
      </c>
      <c r="E20" s="236">
        <v>0</v>
      </c>
      <c r="F20" s="236">
        <v>0</v>
      </c>
      <c r="G20" s="236">
        <v>0</v>
      </c>
    </row>
    <row r="21" spans="3:7" x14ac:dyDescent="0.35">
      <c r="C21" s="287" t="s">
        <v>657</v>
      </c>
      <c r="D21" s="236">
        <v>0</v>
      </c>
      <c r="E21" s="236">
        <v>0</v>
      </c>
      <c r="F21" s="236">
        <v>0</v>
      </c>
      <c r="G21" s="236">
        <v>0</v>
      </c>
    </row>
    <row r="22" spans="3:7" x14ac:dyDescent="0.35">
      <c r="C22" s="287" t="s">
        <v>658</v>
      </c>
      <c r="D22" s="236">
        <v>0</v>
      </c>
      <c r="E22" s="236">
        <v>0</v>
      </c>
      <c r="F22" s="236">
        <v>0</v>
      </c>
      <c r="G22" s="236">
        <v>0</v>
      </c>
    </row>
    <row r="23" spans="3:7" ht="28.5" customHeight="1" x14ac:dyDescent="0.35">
      <c r="C23" s="288" t="s">
        <v>659</v>
      </c>
      <c r="D23" s="236">
        <v>0</v>
      </c>
      <c r="E23" s="236">
        <v>0</v>
      </c>
      <c r="F23" s="236">
        <v>0</v>
      </c>
      <c r="G23" s="236">
        <v>0</v>
      </c>
    </row>
    <row r="24" spans="3:7" ht="27.75" customHeight="1" x14ac:dyDescent="0.35">
      <c r="C24" s="288" t="s">
        <v>660</v>
      </c>
      <c r="D24" s="240"/>
      <c r="E24" s="240"/>
      <c r="F24" s="236">
        <v>0</v>
      </c>
      <c r="G24" s="236">
        <v>0</v>
      </c>
    </row>
    <row r="25" spans="3:7" ht="27" customHeight="1" thickBot="1" x14ac:dyDescent="0.4">
      <c r="C25" s="252" t="s">
        <v>661</v>
      </c>
      <c r="D25" s="285">
        <v>302420</v>
      </c>
      <c r="E25" s="285">
        <v>86402</v>
      </c>
      <c r="F25" s="339"/>
      <c r="G25" s="339"/>
    </row>
  </sheetData>
  <sheetProtection algorithmName="SHA-512" hashValue="V37jk9PFoHi9z7RIqs41nmZjYR2U7lqa4n0tBPjJuXLgLfr5Us7+oF47uFnmaLnEdbcmE/dwt0QF+oKPTXq6TA==" saltValue="+sp12KEd57R46o7YmjfY8A==" spinCount="100000" sheet="1" objects="1" scenarios="1"/>
  <mergeCells count="6">
    <mergeCell ref="B6:G6"/>
    <mergeCell ref="F9:G9"/>
    <mergeCell ref="D9:E10"/>
    <mergeCell ref="F10:G10"/>
    <mergeCell ref="C9:C11"/>
    <mergeCell ref="C8:G8"/>
  </mergeCells>
  <hyperlinks>
    <hyperlink ref="B2" location="Tartalom!A1" display="Back to contents page" xr:uid="{4787340F-A71F-43F8-980B-D271150F0636}"/>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sheetPr>
  <dimension ref="B1:E10"/>
  <sheetViews>
    <sheetView showGridLines="0" workbookViewId="0"/>
  </sheetViews>
  <sheetFormatPr defaultRowHeight="14.5" x14ac:dyDescent="0.35"/>
  <cols>
    <col min="1" max="1" width="4.453125" customWidth="1"/>
    <col min="2" max="2" width="6.1796875" customWidth="1"/>
    <col min="3" max="3" width="42.81640625" customWidth="1"/>
    <col min="4" max="4" width="20.54296875" customWidth="1"/>
    <col min="5" max="5" width="27.7265625" customWidth="1"/>
  </cols>
  <sheetData>
    <row r="1" spans="2:5" ht="12.75" customHeight="1" x14ac:dyDescent="0.35"/>
    <row r="2" spans="2:5" x14ac:dyDescent="0.35">
      <c r="B2" s="175" t="s">
        <v>0</v>
      </c>
      <c r="C2" s="99"/>
      <c r="D2" s="99"/>
      <c r="E2" s="99"/>
    </row>
    <row r="3" spans="2:5" x14ac:dyDescent="0.35">
      <c r="B3" s="1"/>
      <c r="C3" s="1"/>
      <c r="D3" s="1"/>
      <c r="E3" s="1"/>
    </row>
    <row r="4" spans="2:5" ht="15.5" x14ac:dyDescent="0.35">
      <c r="B4" s="18" t="s">
        <v>662</v>
      </c>
      <c r="C4" s="2"/>
      <c r="D4" s="2"/>
      <c r="E4" s="2"/>
    </row>
    <row r="5" spans="2:5" ht="2.15" customHeight="1" x14ac:dyDescent="0.35">
      <c r="B5" s="1"/>
      <c r="C5" s="1"/>
      <c r="D5" s="1"/>
      <c r="E5" s="1"/>
    </row>
    <row r="6" spans="2:5" ht="2.15" customHeight="1" x14ac:dyDescent="0.35">
      <c r="B6" s="444"/>
      <c r="C6" s="444"/>
      <c r="D6" s="444"/>
      <c r="E6" s="444"/>
    </row>
    <row r="7" spans="2:5" ht="2.15" customHeight="1" x14ac:dyDescent="0.35">
      <c r="B7" s="3"/>
      <c r="C7" s="4"/>
      <c r="D7" s="4"/>
      <c r="E7" s="4"/>
    </row>
    <row r="8" spans="2:5" ht="15" thickBot="1" x14ac:dyDescent="0.4">
      <c r="B8" s="30"/>
      <c r="C8" s="451">
        <f>+Tartalom!B3</f>
        <v>45291</v>
      </c>
      <c r="D8" s="451"/>
      <c r="E8" s="451"/>
    </row>
    <row r="9" spans="2:5" ht="75" customHeight="1" thickBot="1" x14ac:dyDescent="0.4">
      <c r="B9" s="30"/>
      <c r="C9" s="31" t="s">
        <v>2</v>
      </c>
      <c r="D9" s="28" t="s">
        <v>664</v>
      </c>
      <c r="E9" s="28" t="s">
        <v>665</v>
      </c>
    </row>
    <row r="10" spans="2:5" ht="33.75" customHeight="1" thickBot="1" x14ac:dyDescent="0.4">
      <c r="B10" s="30"/>
      <c r="C10" s="291" t="s">
        <v>663</v>
      </c>
      <c r="D10" s="292">
        <v>241876</v>
      </c>
      <c r="E10" s="292">
        <v>302410</v>
      </c>
    </row>
  </sheetData>
  <sheetProtection algorithmName="SHA-512" hashValue="lFNhWCgtozW7eeSgKDe4GkTirLmSWJANqdNWYV2AlHodZzjb2NymMrJTImh+IUoAc5nEmbAZ/283P8qh810HTQ==" saltValue="jwCfy2n4d8BfZVhJlNbTww==" spinCount="100000" sheet="1" objects="1" scenarios="1"/>
  <mergeCells count="2">
    <mergeCell ref="B6:E6"/>
    <mergeCell ref="C8:E8"/>
  </mergeCells>
  <hyperlinks>
    <hyperlink ref="B2" location="Tartalom!A1" display="Back to contents page" xr:uid="{E3A9AC21-02B5-4A9A-A661-07AF5B1809C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I67"/>
  <sheetViews>
    <sheetView showGridLines="0" zoomScale="85" zoomScaleNormal="85" workbookViewId="0"/>
  </sheetViews>
  <sheetFormatPr defaultRowHeight="14.5" x14ac:dyDescent="0.35"/>
  <cols>
    <col min="1" max="2" width="4.453125" customWidth="1"/>
    <col min="3" max="3" width="60.7265625" customWidth="1"/>
    <col min="4" max="4" width="19" customWidth="1"/>
    <col min="5" max="5" width="17" bestFit="1" customWidth="1"/>
    <col min="6" max="6" width="14.26953125" customWidth="1"/>
    <col min="7" max="7" width="15.54296875" customWidth="1"/>
    <col min="8" max="8" width="12" customWidth="1"/>
    <col min="9" max="9" width="23.1796875" customWidth="1"/>
  </cols>
  <sheetData>
    <row r="1" spans="2:9" ht="12.75" customHeight="1" x14ac:dyDescent="0.35"/>
    <row r="2" spans="2:9" x14ac:dyDescent="0.35">
      <c r="B2" s="175" t="s">
        <v>0</v>
      </c>
      <c r="C2" s="99"/>
      <c r="D2" s="99"/>
      <c r="E2" s="99"/>
    </row>
    <row r="3" spans="2:9" x14ac:dyDescent="0.35">
      <c r="B3" s="1"/>
      <c r="C3" s="1"/>
      <c r="D3" s="1"/>
      <c r="E3" s="1"/>
    </row>
    <row r="4" spans="2:9" ht="15.5" x14ac:dyDescent="0.35">
      <c r="B4" s="18" t="s">
        <v>18</v>
      </c>
      <c r="C4" s="2"/>
      <c r="D4" s="2"/>
      <c r="E4" s="2"/>
    </row>
    <row r="5" spans="2:9" ht="2" customHeight="1" x14ac:dyDescent="0.35">
      <c r="B5" s="1"/>
      <c r="C5" s="1"/>
      <c r="D5" s="1"/>
      <c r="E5" s="1"/>
    </row>
    <row r="6" spans="2:9" ht="67.5" customHeight="1" x14ac:dyDescent="0.35">
      <c r="B6" s="444"/>
      <c r="C6" s="444"/>
      <c r="D6" s="444"/>
      <c r="E6" s="444"/>
      <c r="F6" s="444"/>
      <c r="G6" s="444"/>
      <c r="H6" s="444"/>
      <c r="I6" s="444"/>
    </row>
    <row r="7" spans="2:9" ht="2" customHeight="1" x14ac:dyDescent="0.35">
      <c r="B7" s="3"/>
      <c r="C7" s="3"/>
      <c r="D7" s="4"/>
      <c r="E7" s="6"/>
    </row>
    <row r="8" spans="2:9" ht="15" thickBot="1" x14ac:dyDescent="0.4">
      <c r="B8" s="30"/>
      <c r="C8" s="451">
        <f>+Tartalom!B3</f>
        <v>45291</v>
      </c>
      <c r="D8" s="452"/>
      <c r="E8" s="452"/>
      <c r="F8" s="452"/>
      <c r="G8" s="452"/>
      <c r="H8" s="452"/>
      <c r="I8" s="452"/>
    </row>
    <row r="9" spans="2:9" ht="36" customHeight="1" thickBot="1" x14ac:dyDescent="0.4">
      <c r="C9" s="32" t="s">
        <v>19</v>
      </c>
      <c r="D9" s="453" t="s">
        <v>20</v>
      </c>
      <c r="E9" s="450" t="s">
        <v>21</v>
      </c>
      <c r="F9" s="450"/>
      <c r="G9" s="450"/>
      <c r="H9" s="450"/>
      <c r="I9" s="450"/>
    </row>
    <row r="10" spans="2:9" ht="42.5" thickBot="1" x14ac:dyDescent="0.4">
      <c r="C10" s="109" t="s">
        <v>2</v>
      </c>
      <c r="D10" s="454"/>
      <c r="E10" s="110" t="s">
        <v>22</v>
      </c>
      <c r="F10" s="110" t="s">
        <v>23</v>
      </c>
      <c r="G10" s="110" t="s">
        <v>24</v>
      </c>
      <c r="H10" s="110" t="s">
        <v>25</v>
      </c>
      <c r="I10" s="110" t="s">
        <v>32</v>
      </c>
    </row>
    <row r="11" spans="2:9" x14ac:dyDescent="0.35">
      <c r="C11" s="112" t="s">
        <v>814</v>
      </c>
      <c r="D11" s="117">
        <v>1878</v>
      </c>
      <c r="E11" s="117">
        <v>1878</v>
      </c>
      <c r="F11" s="117"/>
      <c r="G11" s="117"/>
      <c r="H11" s="117"/>
      <c r="I11" s="117"/>
    </row>
    <row r="12" spans="2:9" ht="21.5" x14ac:dyDescent="0.35">
      <c r="C12" s="34" t="s">
        <v>815</v>
      </c>
      <c r="D12" s="52">
        <v>24667</v>
      </c>
      <c r="E12" s="52">
        <v>24667</v>
      </c>
      <c r="F12" s="52"/>
      <c r="G12" s="52"/>
      <c r="H12" s="52"/>
      <c r="I12" s="52"/>
    </row>
    <row r="13" spans="2:9" x14ac:dyDescent="0.35">
      <c r="C13" s="34" t="s">
        <v>949</v>
      </c>
      <c r="D13" s="52">
        <v>70466</v>
      </c>
      <c r="E13" s="52">
        <v>70466</v>
      </c>
      <c r="F13" s="52"/>
      <c r="G13" s="52"/>
      <c r="H13" s="52"/>
      <c r="I13" s="52"/>
    </row>
    <row r="14" spans="2:9" x14ac:dyDescent="0.35">
      <c r="C14" s="34" t="s">
        <v>26</v>
      </c>
      <c r="D14" s="52">
        <v>2387</v>
      </c>
      <c r="E14" s="52">
        <v>2387</v>
      </c>
      <c r="F14" s="52"/>
      <c r="G14" s="52"/>
      <c r="H14" s="52"/>
      <c r="I14" s="52"/>
    </row>
    <row r="15" spans="2:9" x14ac:dyDescent="0.35">
      <c r="C15" s="34" t="s">
        <v>812</v>
      </c>
      <c r="D15" s="52">
        <v>10</v>
      </c>
      <c r="E15" s="52">
        <v>-0.12482800000000083</v>
      </c>
      <c r="F15" s="52"/>
      <c r="G15" s="52"/>
      <c r="H15" s="52"/>
      <c r="I15" s="52">
        <v>10.124828000000001</v>
      </c>
    </row>
    <row r="16" spans="2:9" x14ac:dyDescent="0.35">
      <c r="C16" s="34" t="s">
        <v>950</v>
      </c>
      <c r="D16" s="52">
        <v>503611</v>
      </c>
      <c r="E16" s="52">
        <v>503611</v>
      </c>
      <c r="F16" s="52"/>
      <c r="G16" s="52"/>
      <c r="H16" s="52"/>
      <c r="I16" s="52"/>
    </row>
    <row r="17" spans="3:9" x14ac:dyDescent="0.35">
      <c r="C17" s="34" t="s">
        <v>27</v>
      </c>
      <c r="D17" s="52">
        <v>214191</v>
      </c>
      <c r="E17" s="52">
        <v>214191</v>
      </c>
      <c r="F17" s="52"/>
      <c r="G17" s="52"/>
      <c r="H17" s="52"/>
      <c r="I17" s="52"/>
    </row>
    <row r="18" spans="3:9" x14ac:dyDescent="0.35">
      <c r="C18" s="34" t="s">
        <v>29</v>
      </c>
      <c r="D18" s="52">
        <v>23</v>
      </c>
      <c r="E18" s="52">
        <v>23</v>
      </c>
      <c r="F18" s="52"/>
      <c r="G18" s="52"/>
      <c r="H18" s="52"/>
      <c r="I18" s="52"/>
    </row>
    <row r="19" spans="3:9" x14ac:dyDescent="0.35">
      <c r="C19" s="34" t="s">
        <v>951</v>
      </c>
      <c r="D19" s="52">
        <v>7830</v>
      </c>
      <c r="E19" s="52">
        <v>7830</v>
      </c>
      <c r="F19" s="52"/>
      <c r="G19" s="52"/>
      <c r="H19" s="52"/>
      <c r="I19" s="52"/>
    </row>
    <row r="20" spans="3:9" ht="23.25" customHeight="1" x14ac:dyDescent="0.35">
      <c r="C20" s="34" t="s">
        <v>813</v>
      </c>
      <c r="D20" s="52">
        <v>3486</v>
      </c>
      <c r="E20" s="52">
        <v>1781.8423976137001</v>
      </c>
      <c r="F20" s="52"/>
      <c r="G20" s="52"/>
      <c r="H20" s="52"/>
      <c r="I20" s="52">
        <v>1704.1576023862999</v>
      </c>
    </row>
    <row r="21" spans="3:9" x14ac:dyDescent="0.35">
      <c r="C21" s="34" t="s">
        <v>28</v>
      </c>
      <c r="D21" s="52">
        <v>769</v>
      </c>
      <c r="E21" s="52">
        <v>769</v>
      </c>
      <c r="F21" s="52"/>
      <c r="G21" s="52"/>
      <c r="H21" s="52"/>
      <c r="I21" s="52"/>
    </row>
    <row r="22" spans="3:9" x14ac:dyDescent="0.35">
      <c r="C22" s="34" t="s">
        <v>952</v>
      </c>
      <c r="D22" s="52">
        <v>295</v>
      </c>
      <c r="E22" s="52">
        <v>295</v>
      </c>
      <c r="F22" s="52"/>
      <c r="G22" s="52"/>
      <c r="H22" s="52"/>
      <c r="I22" s="52"/>
    </row>
    <row r="23" spans="3:9" x14ac:dyDescent="0.35">
      <c r="C23" s="34" t="s">
        <v>953</v>
      </c>
      <c r="D23" s="52">
        <v>0</v>
      </c>
      <c r="E23" s="52"/>
      <c r="F23" s="52">
        <v>0</v>
      </c>
      <c r="G23" s="52"/>
      <c r="H23" s="52"/>
      <c r="I23" s="52">
        <v>0</v>
      </c>
    </row>
    <row r="24" spans="3:9" x14ac:dyDescent="0.35">
      <c r="C24" s="34" t="s">
        <v>30</v>
      </c>
      <c r="D24" s="52">
        <v>43</v>
      </c>
      <c r="E24" s="52">
        <v>43</v>
      </c>
      <c r="F24" s="52"/>
      <c r="G24" s="52"/>
      <c r="H24" s="52"/>
      <c r="I24" s="52">
        <v>0</v>
      </c>
    </row>
    <row r="25" spans="3:9" x14ac:dyDescent="0.35">
      <c r="C25" s="34" t="s">
        <v>954</v>
      </c>
      <c r="D25" s="52">
        <v>0</v>
      </c>
      <c r="E25" s="52">
        <v>0</v>
      </c>
      <c r="F25" s="52"/>
      <c r="G25" s="52"/>
      <c r="H25" s="52"/>
      <c r="I25" s="52"/>
    </row>
    <row r="26" spans="3:9" x14ac:dyDescent="0.35">
      <c r="C26" s="34" t="s">
        <v>31</v>
      </c>
      <c r="D26" s="52">
        <v>12766</v>
      </c>
      <c r="E26" s="52">
        <v>12766</v>
      </c>
      <c r="F26" s="52"/>
      <c r="G26" s="52"/>
      <c r="H26" s="52"/>
      <c r="I26" s="52"/>
    </row>
    <row r="27" spans="3:9" x14ac:dyDescent="0.35">
      <c r="C27" s="35" t="s">
        <v>162</v>
      </c>
      <c r="D27" s="59">
        <v>842422</v>
      </c>
      <c r="E27" s="59">
        <v>840707.71756961371</v>
      </c>
      <c r="F27" s="59">
        <v>0</v>
      </c>
      <c r="G27" s="59">
        <v>0</v>
      </c>
      <c r="H27" s="59">
        <v>0</v>
      </c>
      <c r="I27" s="59">
        <v>1714.2824303862999</v>
      </c>
    </row>
    <row r="28" spans="3:9" x14ac:dyDescent="0.35">
      <c r="C28" s="115" t="s">
        <v>955</v>
      </c>
      <c r="D28" s="118">
        <v>685127</v>
      </c>
      <c r="E28" s="119"/>
      <c r="F28" s="119"/>
      <c r="G28" s="119"/>
      <c r="H28" s="119"/>
      <c r="I28" s="119">
        <v>685127</v>
      </c>
    </row>
    <row r="29" spans="3:9" x14ac:dyDescent="0.35">
      <c r="C29" s="36" t="s">
        <v>33</v>
      </c>
      <c r="D29" s="427">
        <v>5028</v>
      </c>
      <c r="E29" s="120"/>
      <c r="F29" s="120"/>
      <c r="G29" s="120"/>
      <c r="H29" s="120"/>
      <c r="I29" s="120">
        <v>5028</v>
      </c>
    </row>
    <row r="30" spans="3:9" x14ac:dyDescent="0.35">
      <c r="C30" s="36" t="s">
        <v>956</v>
      </c>
      <c r="D30" s="427">
        <v>72242</v>
      </c>
      <c r="E30" s="120"/>
      <c r="F30" s="120"/>
      <c r="G30" s="120"/>
      <c r="H30" s="120"/>
      <c r="I30" s="120">
        <v>72242</v>
      </c>
    </row>
    <row r="31" spans="3:9" x14ac:dyDescent="0.35">
      <c r="C31" s="36" t="s">
        <v>957</v>
      </c>
      <c r="D31" s="91">
        <v>0</v>
      </c>
      <c r="E31" s="120"/>
      <c r="F31" s="120"/>
      <c r="G31" s="120"/>
      <c r="H31" s="120"/>
      <c r="I31" s="120">
        <v>0</v>
      </c>
    </row>
    <row r="32" spans="3:9" x14ac:dyDescent="0.35">
      <c r="C32" s="36" t="s">
        <v>35</v>
      </c>
      <c r="D32" s="91">
        <v>5003</v>
      </c>
      <c r="E32" s="120"/>
      <c r="F32" s="120"/>
      <c r="G32" s="120"/>
      <c r="H32" s="120"/>
      <c r="I32" s="120">
        <v>5003</v>
      </c>
    </row>
    <row r="33" spans="3:9" x14ac:dyDescent="0.35">
      <c r="C33" s="34" t="s">
        <v>958</v>
      </c>
      <c r="D33" s="52">
        <v>0</v>
      </c>
      <c r="E33" s="52"/>
      <c r="F33" s="52"/>
      <c r="G33" s="52"/>
      <c r="H33" s="52"/>
      <c r="I33" s="52">
        <v>0</v>
      </c>
    </row>
    <row r="34" spans="3:9" x14ac:dyDescent="0.35">
      <c r="C34" s="34" t="s">
        <v>959</v>
      </c>
      <c r="D34" s="52">
        <v>1867</v>
      </c>
      <c r="E34" s="52"/>
      <c r="F34" s="52"/>
      <c r="G34" s="52"/>
      <c r="H34" s="52"/>
      <c r="I34" s="52">
        <v>1867</v>
      </c>
    </row>
    <row r="35" spans="3:9" x14ac:dyDescent="0.35">
      <c r="C35" s="34" t="s">
        <v>960</v>
      </c>
      <c r="D35" s="52">
        <v>0</v>
      </c>
      <c r="E35" s="52"/>
      <c r="F35" s="52"/>
      <c r="G35" s="52"/>
      <c r="H35" s="52"/>
      <c r="I35" s="52">
        <v>0</v>
      </c>
    </row>
    <row r="36" spans="3:9" x14ac:dyDescent="0.35">
      <c r="C36" s="34" t="s">
        <v>961</v>
      </c>
      <c r="D36" s="52">
        <v>0</v>
      </c>
      <c r="E36" s="52"/>
      <c r="F36" s="52"/>
      <c r="G36" s="52"/>
      <c r="H36" s="52"/>
      <c r="I36" s="52">
        <v>0</v>
      </c>
    </row>
    <row r="37" spans="3:9" x14ac:dyDescent="0.35">
      <c r="C37" s="34" t="s">
        <v>962</v>
      </c>
      <c r="D37" s="52">
        <v>304</v>
      </c>
      <c r="E37" s="52"/>
      <c r="F37" s="52"/>
      <c r="G37" s="52"/>
      <c r="H37" s="52"/>
      <c r="I37" s="52">
        <v>304</v>
      </c>
    </row>
    <row r="38" spans="3:9" x14ac:dyDescent="0.35">
      <c r="C38" s="34" t="s">
        <v>34</v>
      </c>
      <c r="D38" s="52">
        <v>13671</v>
      </c>
      <c r="E38" s="52"/>
      <c r="F38" s="52"/>
      <c r="G38" s="52"/>
      <c r="H38" s="52"/>
      <c r="I38" s="52">
        <v>13671</v>
      </c>
    </row>
    <row r="39" spans="3:9" s="29" customFormat="1" ht="11" thickBot="1" x14ac:dyDescent="0.3">
      <c r="C39" s="114" t="s">
        <v>36</v>
      </c>
      <c r="D39" s="121">
        <v>783242</v>
      </c>
      <c r="E39" s="122">
        <v>0</v>
      </c>
      <c r="F39" s="122">
        <v>0</v>
      </c>
      <c r="G39" s="122">
        <v>0</v>
      </c>
      <c r="H39" s="122">
        <v>0</v>
      </c>
      <c r="I39" s="122">
        <v>783242</v>
      </c>
    </row>
    <row r="60" spans="4:5" x14ac:dyDescent="0.35">
      <c r="D60" s="436"/>
      <c r="E60" s="436"/>
    </row>
    <row r="61" spans="4:5" x14ac:dyDescent="0.35">
      <c r="D61" s="436"/>
      <c r="E61" s="436"/>
    </row>
    <row r="62" spans="4:5" x14ac:dyDescent="0.35">
      <c r="D62" s="436"/>
      <c r="E62" s="436"/>
    </row>
    <row r="63" spans="4:5" x14ac:dyDescent="0.35">
      <c r="D63" s="436"/>
      <c r="E63" s="436"/>
    </row>
    <row r="64" spans="4:5" x14ac:dyDescent="0.35">
      <c r="D64" s="436"/>
      <c r="E64" s="436"/>
    </row>
    <row r="65" spans="4:5" x14ac:dyDescent="0.35">
      <c r="D65" s="436"/>
      <c r="E65" s="436"/>
    </row>
    <row r="66" spans="4:5" x14ac:dyDescent="0.35">
      <c r="D66" s="436"/>
      <c r="E66" s="436"/>
    </row>
    <row r="67" spans="4:5" x14ac:dyDescent="0.35">
      <c r="D67" s="436"/>
      <c r="E67" s="436"/>
    </row>
  </sheetData>
  <sheetProtection algorithmName="SHA-512" hashValue="CHyMx5mEsVIVDhU2QXBVzL2wqv7eq9uRfGvL+zkjzqerCZF7knsvHruiEl9rWeKT5E4ZLG8kyLa4Z26t7yVTHw==" saltValue="Hy44e/6pi7V9KVrBFaiNOg==" spinCount="100000" sheet="1" objects="1" scenarios="1"/>
  <mergeCells count="4">
    <mergeCell ref="E9:I9"/>
    <mergeCell ref="B6:I6"/>
    <mergeCell ref="C8:I8"/>
    <mergeCell ref="D9:D10"/>
  </mergeCells>
  <hyperlinks>
    <hyperlink ref="B2" location="Tartalom!A1" display="Back to contents page" xr:uid="{8F0698A5-0519-4995-9B80-8C8850AF6082}"/>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8D1DB-C08A-4E49-AF15-818AB5823616}">
  <sheetPr>
    <tabColor theme="9" tint="0.79998168889431442"/>
  </sheetPr>
  <dimension ref="B1:G16"/>
  <sheetViews>
    <sheetView showGridLines="0" zoomScaleNormal="100" workbookViewId="0"/>
  </sheetViews>
  <sheetFormatPr defaultRowHeight="14.5" x14ac:dyDescent="0.3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x14ac:dyDescent="0.35"/>
    <row r="2" spans="2:7" x14ac:dyDescent="0.35">
      <c r="B2" s="175" t="s">
        <v>0</v>
      </c>
      <c r="C2" s="355"/>
      <c r="D2" s="355"/>
      <c r="E2" s="355"/>
    </row>
    <row r="3" spans="2:7" x14ac:dyDescent="0.35">
      <c r="B3" s="1"/>
      <c r="C3" s="1"/>
      <c r="D3" s="1"/>
      <c r="E3" s="1"/>
    </row>
    <row r="4" spans="2:7" ht="15.5" x14ac:dyDescent="0.35">
      <c r="B4" s="356" t="s">
        <v>820</v>
      </c>
      <c r="C4" s="2"/>
      <c r="D4" s="2"/>
      <c r="E4" s="2"/>
    </row>
    <row r="5" spans="2:7" x14ac:dyDescent="0.35">
      <c r="B5" s="1"/>
      <c r="C5" s="1"/>
      <c r="D5" s="1"/>
      <c r="E5" s="1"/>
    </row>
    <row r="6" spans="2:7" ht="69" customHeight="1" x14ac:dyDescent="0.35">
      <c r="B6" s="490" t="s">
        <v>963</v>
      </c>
      <c r="C6" s="490"/>
      <c r="D6" s="490"/>
      <c r="E6" s="490"/>
      <c r="F6" s="490"/>
      <c r="G6" s="490"/>
    </row>
    <row r="7" spans="2:7" x14ac:dyDescent="0.35">
      <c r="B7" s="357"/>
      <c r="C7" s="358"/>
      <c r="D7" s="358"/>
      <c r="E7" s="358"/>
    </row>
    <row r="8" spans="2:7" ht="15" thickBot="1" x14ac:dyDescent="0.4">
      <c r="B8" s="30"/>
      <c r="C8" s="451"/>
      <c r="D8" s="451"/>
      <c r="E8" s="451"/>
      <c r="F8" s="451"/>
      <c r="G8" s="451"/>
    </row>
    <row r="9" spans="2:7" ht="24.5" customHeight="1" thickBot="1" x14ac:dyDescent="0.4">
      <c r="B9" s="30"/>
      <c r="C9" s="347" t="s">
        <v>2</v>
      </c>
      <c r="D9" s="538" t="s">
        <v>821</v>
      </c>
      <c r="E9" s="539"/>
      <c r="F9" s="540" t="s">
        <v>822</v>
      </c>
      <c r="G9" s="538"/>
    </row>
    <row r="10" spans="2:7" ht="49.5" customHeight="1" thickBot="1" x14ac:dyDescent="0.4">
      <c r="B10" s="30"/>
      <c r="C10" s="359" t="s">
        <v>823</v>
      </c>
      <c r="D10" s="360">
        <f>Tartalom!B3</f>
        <v>45291</v>
      </c>
      <c r="E10" s="361">
        <f>EOMONTH(D10,-12)</f>
        <v>44926</v>
      </c>
      <c r="F10" s="360">
        <f>Tartalom!B3</f>
        <v>45291</v>
      </c>
      <c r="G10" s="362">
        <f>EOMONTH(F10,-12)</f>
        <v>44926</v>
      </c>
    </row>
    <row r="11" spans="2:7" x14ac:dyDescent="0.35">
      <c r="C11" s="363" t="s">
        <v>824</v>
      </c>
      <c r="D11" s="364">
        <v>623.99823248641474</v>
      </c>
      <c r="E11" s="365">
        <v>1783.6240014555585</v>
      </c>
      <c r="F11" s="364">
        <v>809.98330124466554</v>
      </c>
      <c r="G11" s="364">
        <v>1055.1650315220131</v>
      </c>
    </row>
    <row r="12" spans="2:7" x14ac:dyDescent="0.35">
      <c r="C12" s="366" t="s">
        <v>825</v>
      </c>
      <c r="D12" s="367">
        <v>-1283.1303920367102</v>
      </c>
      <c r="E12" s="368">
        <v>-3975.8052488544336</v>
      </c>
      <c r="F12" s="367">
        <v>-1601.8690078394029</v>
      </c>
      <c r="G12" s="367">
        <v>-2210.6749181435925</v>
      </c>
    </row>
    <row r="13" spans="2:7" x14ac:dyDescent="0.35">
      <c r="C13" s="366" t="s">
        <v>826</v>
      </c>
      <c r="D13" s="367">
        <v>-517.80329686509924</v>
      </c>
      <c r="E13" s="368">
        <v>132.70199474789257</v>
      </c>
      <c r="F13" s="369"/>
      <c r="G13" s="369"/>
    </row>
    <row r="14" spans="2:7" x14ac:dyDescent="0.35">
      <c r="C14" s="366" t="s">
        <v>827</v>
      </c>
      <c r="D14" s="367">
        <v>393.85706166903577</v>
      </c>
      <c r="E14" s="368">
        <v>223.27836236419901</v>
      </c>
      <c r="F14" s="369"/>
      <c r="G14" s="369"/>
    </row>
    <row r="15" spans="2:7" x14ac:dyDescent="0.35">
      <c r="C15" s="366" t="s">
        <v>828</v>
      </c>
      <c r="D15" s="367">
        <v>588.38113465057052</v>
      </c>
      <c r="E15" s="368">
        <v>857.20498986571181</v>
      </c>
      <c r="F15" s="369"/>
      <c r="G15" s="369"/>
    </row>
    <row r="16" spans="2:7" ht="15" thickBot="1" x14ac:dyDescent="0.4">
      <c r="C16" s="370" t="s">
        <v>829</v>
      </c>
      <c r="D16" s="371">
        <v>-1268.1550430738009</v>
      </c>
      <c r="E16" s="372">
        <v>-1805.7053129011033</v>
      </c>
      <c r="F16" s="336"/>
      <c r="G16" s="336"/>
    </row>
  </sheetData>
  <sheetProtection algorithmName="SHA-512" hashValue="Ew4VE9QEJVltJ3tE3H3fQedMBsWQ8WR7Dxb+udq0Gzowr/zqoyOlo0LSYmM42l4GeMMfs4MYtClhBIphBUGoeA==" saltValue="SEPCEyYJSMmVBOeKwBYrDQ==" spinCount="100000" sheet="1" objects="1" scenarios="1"/>
  <mergeCells count="4">
    <mergeCell ref="B6:G6"/>
    <mergeCell ref="C8:G8"/>
    <mergeCell ref="D9:E9"/>
    <mergeCell ref="F9:G9"/>
  </mergeCells>
  <hyperlinks>
    <hyperlink ref="B2" location="Tartalom!A1" display="Back to contents page" xr:uid="{8C123739-27EF-440E-964B-5A320DB6E223}"/>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H67"/>
  <sheetViews>
    <sheetView showGridLines="0" zoomScale="70" zoomScaleNormal="70" workbookViewId="0"/>
  </sheetViews>
  <sheetFormatPr defaultRowHeight="14.5" x14ac:dyDescent="0.35"/>
  <cols>
    <col min="1" max="2" width="4.453125" customWidth="1"/>
    <col min="3" max="3" width="60.7265625" customWidth="1"/>
    <col min="4" max="4" width="19" customWidth="1"/>
    <col min="5" max="6" width="16.26953125" customWidth="1"/>
    <col min="7" max="7" width="17" bestFit="1" customWidth="1"/>
    <col min="8" max="8" width="15.54296875" customWidth="1"/>
  </cols>
  <sheetData>
    <row r="1" spans="2:8" ht="12.75" customHeight="1" x14ac:dyDescent="0.35"/>
    <row r="2" spans="2:8" x14ac:dyDescent="0.35">
      <c r="B2" s="175" t="s">
        <v>0</v>
      </c>
      <c r="C2" s="99"/>
      <c r="D2" s="99"/>
      <c r="E2" s="99"/>
      <c r="F2" s="99"/>
    </row>
    <row r="3" spans="2:8" x14ac:dyDescent="0.35">
      <c r="B3" s="1"/>
      <c r="C3" s="1"/>
      <c r="D3" s="1"/>
      <c r="E3" s="1"/>
      <c r="F3" s="1"/>
    </row>
    <row r="4" spans="2:8" ht="15.5" x14ac:dyDescent="0.35">
      <c r="B4" s="18" t="s">
        <v>37</v>
      </c>
      <c r="C4" s="2"/>
      <c r="D4" s="2"/>
      <c r="E4" s="2"/>
      <c r="F4" s="2"/>
    </row>
    <row r="5" spans="2:8" ht="2" customHeight="1" x14ac:dyDescent="0.35">
      <c r="B5" s="1"/>
      <c r="C5" s="1"/>
      <c r="D5" s="1"/>
      <c r="E5" s="1"/>
      <c r="F5" s="1"/>
    </row>
    <row r="6" spans="2:8" ht="67.5" customHeight="1" x14ac:dyDescent="0.35">
      <c r="B6" s="456"/>
      <c r="C6" s="456"/>
      <c r="D6" s="456"/>
      <c r="E6" s="456"/>
      <c r="F6" s="456"/>
      <c r="G6" s="456"/>
      <c r="H6" s="456"/>
    </row>
    <row r="7" spans="2:8" ht="2" customHeight="1" x14ac:dyDescent="0.35">
      <c r="B7" s="3"/>
      <c r="C7" s="3"/>
      <c r="D7" s="4"/>
      <c r="E7" s="4"/>
      <c r="F7" s="5"/>
    </row>
    <row r="8" spans="2:8" ht="15" thickBot="1" x14ac:dyDescent="0.4">
      <c r="B8" s="30"/>
      <c r="C8" s="451">
        <f>+Tartalom!B3</f>
        <v>45291</v>
      </c>
      <c r="D8" s="451"/>
      <c r="E8" s="451"/>
      <c r="F8" s="451"/>
      <c r="G8" s="451"/>
      <c r="H8" s="451"/>
    </row>
    <row r="9" spans="2:8" ht="23.25" customHeight="1" thickBot="1" x14ac:dyDescent="0.4">
      <c r="C9" s="32" t="s">
        <v>19</v>
      </c>
      <c r="D9" s="453" t="s">
        <v>38</v>
      </c>
      <c r="E9" s="455" t="s">
        <v>39</v>
      </c>
      <c r="F9" s="455"/>
      <c r="G9" s="455"/>
      <c r="H9" s="455"/>
    </row>
    <row r="10" spans="2:8" ht="23.5" customHeight="1" thickBot="1" x14ac:dyDescent="0.4">
      <c r="C10" s="125" t="s">
        <v>2</v>
      </c>
      <c r="D10" s="457"/>
      <c r="E10" s="33" t="s">
        <v>40</v>
      </c>
      <c r="F10" s="33" t="s">
        <v>42</v>
      </c>
      <c r="G10" s="33" t="s">
        <v>41</v>
      </c>
      <c r="H10" s="33" t="s">
        <v>43</v>
      </c>
    </row>
    <row r="11" spans="2:8" ht="21" x14ac:dyDescent="0.35">
      <c r="C11" s="38" t="s">
        <v>46</v>
      </c>
      <c r="D11" s="437">
        <v>842422</v>
      </c>
      <c r="E11" s="437">
        <v>840707.71756961371</v>
      </c>
      <c r="F11" s="437">
        <v>0</v>
      </c>
      <c r="G11" s="437">
        <v>0</v>
      </c>
      <c r="H11" s="437">
        <v>0</v>
      </c>
    </row>
    <row r="12" spans="2:8" ht="22" x14ac:dyDescent="0.35">
      <c r="C12" s="35" t="s">
        <v>47</v>
      </c>
      <c r="D12" s="437">
        <v>783242</v>
      </c>
      <c r="E12" s="437">
        <v>0</v>
      </c>
      <c r="F12" s="437">
        <v>0</v>
      </c>
      <c r="G12" s="437">
        <v>0</v>
      </c>
      <c r="H12" s="437">
        <v>0</v>
      </c>
    </row>
    <row r="13" spans="2:8" x14ac:dyDescent="0.35">
      <c r="C13" s="38" t="s">
        <v>48</v>
      </c>
      <c r="D13" s="437">
        <v>59180</v>
      </c>
      <c r="E13" s="437">
        <v>840707.71756961371</v>
      </c>
      <c r="F13" s="437"/>
      <c r="G13" s="437">
        <v>0</v>
      </c>
      <c r="H13" s="437"/>
    </row>
    <row r="14" spans="2:8" x14ac:dyDescent="0.35">
      <c r="C14" s="35" t="s">
        <v>44</v>
      </c>
      <c r="D14" s="437">
        <v>51522.841783000003</v>
      </c>
      <c r="E14" s="437">
        <v>51522.841783000003</v>
      </c>
      <c r="F14" s="437"/>
      <c r="G14" s="437"/>
      <c r="H14" s="437"/>
    </row>
    <row r="15" spans="2:8" x14ac:dyDescent="0.35">
      <c r="C15" s="37" t="s">
        <v>49</v>
      </c>
      <c r="D15" s="438">
        <v>-10.124828000000001</v>
      </c>
      <c r="E15" s="438">
        <v>0</v>
      </c>
      <c r="F15" s="438"/>
      <c r="G15" s="438"/>
      <c r="H15" s="438"/>
    </row>
    <row r="16" spans="2:8" x14ac:dyDescent="0.35">
      <c r="C16" s="37" t="s">
        <v>50</v>
      </c>
      <c r="D16" s="438">
        <v>0</v>
      </c>
      <c r="E16" s="438">
        <v>0</v>
      </c>
      <c r="F16" s="438"/>
      <c r="G16" s="438"/>
      <c r="H16" s="438"/>
    </row>
    <row r="17" spans="3:8" x14ac:dyDescent="0.35">
      <c r="C17" s="37" t="s">
        <v>51</v>
      </c>
      <c r="D17" s="438">
        <v>0</v>
      </c>
      <c r="E17" s="438">
        <v>0</v>
      </c>
      <c r="F17" s="438"/>
      <c r="G17" s="438"/>
      <c r="H17" s="438"/>
    </row>
    <row r="18" spans="3:8" x14ac:dyDescent="0.35">
      <c r="C18" s="37" t="s">
        <v>52</v>
      </c>
      <c r="D18" s="438">
        <v>0</v>
      </c>
      <c r="E18" s="438">
        <v>0</v>
      </c>
      <c r="F18" s="438"/>
      <c r="G18" s="438"/>
      <c r="H18" s="438"/>
    </row>
    <row r="19" spans="3:8" x14ac:dyDescent="0.35">
      <c r="C19" s="37" t="s">
        <v>53</v>
      </c>
      <c r="D19" s="438">
        <v>-41186.801426399994</v>
      </c>
      <c r="E19" s="438">
        <v>-41186.801426399994</v>
      </c>
      <c r="F19" s="438"/>
      <c r="G19" s="438"/>
      <c r="H19" s="438"/>
    </row>
    <row r="20" spans="3:8" x14ac:dyDescent="0.35">
      <c r="C20" s="37" t="s">
        <v>54</v>
      </c>
      <c r="D20" s="438">
        <v>0</v>
      </c>
      <c r="E20" s="438">
        <v>0</v>
      </c>
      <c r="F20" s="438"/>
      <c r="G20" s="438"/>
      <c r="H20" s="438"/>
    </row>
    <row r="21" spans="3:8" x14ac:dyDescent="0.35">
      <c r="C21" s="37" t="s">
        <v>792</v>
      </c>
      <c r="D21" s="438">
        <v>0</v>
      </c>
      <c r="E21" s="438">
        <v>1704.1576023862999</v>
      </c>
      <c r="F21" s="438"/>
      <c r="G21" s="438"/>
      <c r="H21" s="438"/>
    </row>
    <row r="22" spans="3:8" ht="15" thickBot="1" x14ac:dyDescent="0.4">
      <c r="C22" s="27" t="s">
        <v>45</v>
      </c>
      <c r="D22" s="439">
        <v>852747.9155286001</v>
      </c>
      <c r="E22" s="439">
        <v>852747.9155286001</v>
      </c>
      <c r="F22" s="439"/>
      <c r="G22" s="439">
        <v>0</v>
      </c>
      <c r="H22" s="439"/>
    </row>
    <row r="23" spans="3:8" ht="33.75" customHeight="1" x14ac:dyDescent="0.35">
      <c r="C23" s="430" t="s">
        <v>793</v>
      </c>
      <c r="D23" s="430"/>
      <c r="E23" s="430"/>
      <c r="F23" s="430"/>
      <c r="G23" s="430"/>
      <c r="H23" s="430"/>
    </row>
    <row r="24" spans="3:8" x14ac:dyDescent="0.35">
      <c r="D24" s="434"/>
    </row>
    <row r="25" spans="3:8" x14ac:dyDescent="0.35">
      <c r="D25" s="434"/>
    </row>
    <row r="26" spans="3:8" x14ac:dyDescent="0.35">
      <c r="D26" s="434"/>
    </row>
    <row r="27" spans="3:8" x14ac:dyDescent="0.35">
      <c r="D27" s="434"/>
    </row>
    <row r="28" spans="3:8" x14ac:dyDescent="0.35">
      <c r="D28" s="434"/>
    </row>
    <row r="29" spans="3:8" x14ac:dyDescent="0.35">
      <c r="D29" s="434"/>
    </row>
    <row r="30" spans="3:8" x14ac:dyDescent="0.35">
      <c r="D30" s="434"/>
    </row>
    <row r="60" spans="4:5" x14ac:dyDescent="0.35">
      <c r="D60" s="436"/>
      <c r="E60" s="436"/>
    </row>
    <row r="61" spans="4:5" x14ac:dyDescent="0.35">
      <c r="D61" s="436"/>
      <c r="E61" s="436"/>
    </row>
    <row r="62" spans="4:5" x14ac:dyDescent="0.35">
      <c r="D62" s="436"/>
      <c r="E62" s="436"/>
    </row>
    <row r="63" spans="4:5" x14ac:dyDescent="0.35">
      <c r="D63" s="436"/>
      <c r="E63" s="436"/>
    </row>
    <row r="64" spans="4:5" x14ac:dyDescent="0.35">
      <c r="D64" s="436"/>
      <c r="E64" s="436"/>
    </row>
    <row r="65" spans="4:5" x14ac:dyDescent="0.35">
      <c r="D65" s="436"/>
      <c r="E65" s="436"/>
    </row>
    <row r="66" spans="4:5" x14ac:dyDescent="0.35">
      <c r="D66" s="436"/>
      <c r="E66" s="436"/>
    </row>
    <row r="67" spans="4:5" x14ac:dyDescent="0.35">
      <c r="D67" s="436"/>
      <c r="E67" s="436"/>
    </row>
  </sheetData>
  <sheetProtection algorithmName="SHA-512" hashValue="lVyXRUiMywKjL2vO+s2q7EPuIU7yiw+KMK65Gl7baKIh2aNk6B4rmSw9zJpsb4PERrWL7MVJ25HtbYD5rlh1kA==" saltValue="kut0Gq7J+VkOCt0AMZ9YhQ==" spinCount="100000" sheet="1" objects="1" scenarios="1"/>
  <mergeCells count="4">
    <mergeCell ref="E9:H9"/>
    <mergeCell ref="B6:H6"/>
    <mergeCell ref="C8:H8"/>
    <mergeCell ref="D9:D10"/>
  </mergeCells>
  <hyperlinks>
    <hyperlink ref="B2" location="Tartalom!A1" display="Back to contents page" xr:uid="{00000000-0004-0000-05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17"/>
  <sheetViews>
    <sheetView showGridLines="0" zoomScale="85" zoomScaleNormal="85" workbookViewId="0"/>
  </sheetViews>
  <sheetFormatPr defaultRowHeight="14.5" x14ac:dyDescent="0.35"/>
  <cols>
    <col min="1" max="1" width="4.453125" customWidth="1"/>
    <col min="2" max="2" width="6.7265625" customWidth="1"/>
    <col min="3" max="3" width="62.54296875" customWidth="1"/>
    <col min="4" max="4" width="13.7265625" customWidth="1"/>
    <col min="5" max="5" width="27.26953125" customWidth="1"/>
  </cols>
  <sheetData>
    <row r="1" spans="2:5" ht="12.75" customHeight="1" x14ac:dyDescent="0.35"/>
    <row r="2" spans="2:5" x14ac:dyDescent="0.35">
      <c r="B2" s="175" t="s">
        <v>0</v>
      </c>
      <c r="C2" s="99"/>
      <c r="D2" s="99"/>
    </row>
    <row r="3" spans="2:5" x14ac:dyDescent="0.35">
      <c r="B3" s="1"/>
      <c r="C3" s="1"/>
      <c r="D3" s="1"/>
    </row>
    <row r="4" spans="2:5" ht="15.5" x14ac:dyDescent="0.35">
      <c r="B4" s="18" t="s">
        <v>55</v>
      </c>
      <c r="C4" s="2"/>
      <c r="D4" s="2"/>
    </row>
    <row r="5" spans="2:5" ht="2" customHeight="1" x14ac:dyDescent="0.35">
      <c r="B5" s="1"/>
      <c r="C5" s="1"/>
      <c r="D5" s="1"/>
    </row>
    <row r="6" spans="2:5" ht="2" customHeight="1" x14ac:dyDescent="0.35">
      <c r="B6" s="444"/>
      <c r="C6" s="444"/>
      <c r="D6" s="444"/>
      <c r="E6" s="444"/>
    </row>
    <row r="7" spans="2:5" ht="2" customHeight="1" x14ac:dyDescent="0.35">
      <c r="B7" s="3"/>
      <c r="C7" s="4"/>
      <c r="D7" s="4"/>
    </row>
    <row r="8" spans="2:5" ht="15" thickBot="1" x14ac:dyDescent="0.4">
      <c r="B8" s="30"/>
      <c r="C8" s="451">
        <f>+Tartalom!B3</f>
        <v>45291</v>
      </c>
      <c r="D8" s="451"/>
      <c r="E8" s="451"/>
    </row>
    <row r="9" spans="2:5" ht="45" customHeight="1" thickBot="1" x14ac:dyDescent="0.4">
      <c r="B9" s="459" t="s">
        <v>2</v>
      </c>
      <c r="C9" s="459"/>
      <c r="D9" s="459"/>
      <c r="E9" s="7" t="s">
        <v>79</v>
      </c>
    </row>
    <row r="10" spans="2:5" x14ac:dyDescent="0.35">
      <c r="B10" s="460" t="s">
        <v>78</v>
      </c>
      <c r="C10" s="460"/>
      <c r="D10" s="460"/>
      <c r="E10" s="460"/>
    </row>
    <row r="11" spans="2:5" x14ac:dyDescent="0.35">
      <c r="B11" s="97">
        <v>1</v>
      </c>
      <c r="C11" s="37" t="s">
        <v>56</v>
      </c>
      <c r="D11" s="52">
        <v>3000</v>
      </c>
      <c r="E11" s="50" t="s">
        <v>84</v>
      </c>
    </row>
    <row r="12" spans="2:5" x14ac:dyDescent="0.35">
      <c r="B12" s="97"/>
      <c r="C12" s="14" t="s">
        <v>57</v>
      </c>
      <c r="D12" s="52">
        <v>3000</v>
      </c>
      <c r="E12" s="50"/>
    </row>
    <row r="13" spans="2:5" x14ac:dyDescent="0.35">
      <c r="B13" s="97">
        <v>2</v>
      </c>
      <c r="C13" s="37" t="s">
        <v>80</v>
      </c>
      <c r="D13" s="52">
        <v>39838.607669999998</v>
      </c>
      <c r="E13" s="50"/>
    </row>
    <row r="14" spans="2:5" x14ac:dyDescent="0.35">
      <c r="B14" s="97">
        <v>3</v>
      </c>
      <c r="C14" s="37" t="s">
        <v>58</v>
      </c>
      <c r="D14" s="52">
        <v>6719.3658640000003</v>
      </c>
      <c r="E14" s="50"/>
    </row>
    <row r="15" spans="2:5" x14ac:dyDescent="0.35">
      <c r="B15" s="97" t="s">
        <v>337</v>
      </c>
      <c r="C15" s="51" t="s">
        <v>59</v>
      </c>
      <c r="D15" s="52">
        <v>0</v>
      </c>
      <c r="E15" s="50"/>
    </row>
    <row r="16" spans="2:5" ht="34.5" customHeight="1" x14ac:dyDescent="0.35">
      <c r="B16" s="97">
        <v>4</v>
      </c>
      <c r="C16" s="37" t="s">
        <v>81</v>
      </c>
      <c r="D16" s="52">
        <v>0</v>
      </c>
      <c r="E16" s="50"/>
    </row>
    <row r="17" spans="2:5" ht="23.25" customHeight="1" x14ac:dyDescent="0.35">
      <c r="B17" s="97">
        <v>5</v>
      </c>
      <c r="C17" s="37" t="s">
        <v>82</v>
      </c>
      <c r="D17" s="52">
        <v>0</v>
      </c>
      <c r="E17" s="50"/>
    </row>
    <row r="18" spans="2:5" ht="24.75" customHeight="1" x14ac:dyDescent="0.35">
      <c r="B18" s="97" t="s">
        <v>338</v>
      </c>
      <c r="C18" s="51" t="s">
        <v>60</v>
      </c>
      <c r="D18" s="52">
        <v>3622.3535410000004</v>
      </c>
      <c r="E18" s="50"/>
    </row>
    <row r="19" spans="2:5" x14ac:dyDescent="0.35">
      <c r="B19" s="123">
        <v>6</v>
      </c>
      <c r="C19" s="73" t="s">
        <v>61</v>
      </c>
      <c r="D19" s="84">
        <v>53180.327074999994</v>
      </c>
      <c r="E19" s="74"/>
    </row>
    <row r="20" spans="2:5" x14ac:dyDescent="0.35">
      <c r="B20" s="460" t="s">
        <v>83</v>
      </c>
      <c r="C20" s="460"/>
      <c r="D20" s="460"/>
      <c r="E20" s="460"/>
    </row>
    <row r="21" spans="2:5" x14ac:dyDescent="0.35">
      <c r="B21" s="97">
        <v>7</v>
      </c>
      <c r="C21" s="37" t="s">
        <v>62</v>
      </c>
      <c r="D21" s="52">
        <v>-5.410723076</v>
      </c>
      <c r="E21" s="50"/>
    </row>
    <row r="22" spans="2:5" x14ac:dyDescent="0.35">
      <c r="B22" s="97">
        <v>8</v>
      </c>
      <c r="C22" s="37" t="s">
        <v>63</v>
      </c>
      <c r="D22" s="52">
        <v>-1703.9429203863003</v>
      </c>
      <c r="E22" s="50" t="s">
        <v>85</v>
      </c>
    </row>
    <row r="23" spans="2:5" ht="48" customHeight="1" x14ac:dyDescent="0.35">
      <c r="B23" s="97">
        <v>10</v>
      </c>
      <c r="C23" s="37" t="s">
        <v>86</v>
      </c>
      <c r="D23" s="52">
        <v>0</v>
      </c>
      <c r="E23" s="50"/>
    </row>
    <row r="24" spans="2:5" ht="36" customHeight="1" x14ac:dyDescent="0.35">
      <c r="B24" s="97">
        <v>11</v>
      </c>
      <c r="C24" s="37" t="s">
        <v>87</v>
      </c>
      <c r="D24" s="52">
        <v>0</v>
      </c>
      <c r="E24" s="50"/>
    </row>
    <row r="25" spans="2:5" x14ac:dyDescent="0.35">
      <c r="B25" s="97">
        <v>12</v>
      </c>
      <c r="C25" s="37" t="s">
        <v>64</v>
      </c>
      <c r="D25" s="52">
        <v>0</v>
      </c>
      <c r="E25" s="50"/>
    </row>
    <row r="26" spans="2:5" x14ac:dyDescent="0.35">
      <c r="B26" s="97">
        <v>13</v>
      </c>
      <c r="C26" s="37" t="s">
        <v>88</v>
      </c>
      <c r="D26" s="52">
        <v>0</v>
      </c>
      <c r="E26" s="50"/>
    </row>
    <row r="27" spans="2:5" ht="20" x14ac:dyDescent="0.35">
      <c r="B27" s="97">
        <v>14</v>
      </c>
      <c r="C27" s="37" t="s">
        <v>65</v>
      </c>
      <c r="D27" s="52">
        <v>0</v>
      </c>
      <c r="E27" s="50"/>
    </row>
    <row r="28" spans="2:5" x14ac:dyDescent="0.35">
      <c r="B28" s="97">
        <v>15</v>
      </c>
      <c r="C28" s="37" t="s">
        <v>89</v>
      </c>
      <c r="D28" s="52">
        <v>0</v>
      </c>
      <c r="E28" s="50"/>
    </row>
    <row r="29" spans="2:5" ht="22.5" customHeight="1" x14ac:dyDescent="0.35">
      <c r="B29" s="97">
        <v>16</v>
      </c>
      <c r="C29" s="37" t="s">
        <v>90</v>
      </c>
      <c r="D29" s="52">
        <v>0</v>
      </c>
      <c r="E29" s="50"/>
    </row>
    <row r="30" spans="2:5" ht="47.25" customHeight="1" x14ac:dyDescent="0.35">
      <c r="B30" s="97">
        <v>17</v>
      </c>
      <c r="C30" s="37" t="s">
        <v>91</v>
      </c>
      <c r="D30" s="52">
        <v>0</v>
      </c>
      <c r="E30" s="50"/>
    </row>
    <row r="31" spans="2:5" ht="57" customHeight="1" x14ac:dyDescent="0.35">
      <c r="B31" s="97">
        <v>18</v>
      </c>
      <c r="C31" s="37" t="s">
        <v>92</v>
      </c>
      <c r="D31" s="52">
        <v>0</v>
      </c>
      <c r="E31" s="50"/>
    </row>
    <row r="32" spans="2:5" ht="57" customHeight="1" x14ac:dyDescent="0.35">
      <c r="B32" s="97">
        <v>19</v>
      </c>
      <c r="C32" s="37" t="s">
        <v>93</v>
      </c>
      <c r="D32" s="52">
        <v>0</v>
      </c>
      <c r="E32" s="50"/>
    </row>
    <row r="33" spans="2:5" ht="20" x14ac:dyDescent="0.35">
      <c r="B33" s="97" t="s">
        <v>309</v>
      </c>
      <c r="C33" s="51" t="s">
        <v>66</v>
      </c>
      <c r="D33" s="52">
        <v>0</v>
      </c>
      <c r="E33" s="50"/>
    </row>
    <row r="34" spans="2:5" ht="22.5" customHeight="1" x14ac:dyDescent="0.35">
      <c r="B34" s="97" t="s">
        <v>311</v>
      </c>
      <c r="C34" s="14" t="s">
        <v>94</v>
      </c>
      <c r="D34" s="52">
        <v>0</v>
      </c>
      <c r="E34" s="50"/>
    </row>
    <row r="35" spans="2:5" x14ac:dyDescent="0.35">
      <c r="B35" s="97" t="s">
        <v>313</v>
      </c>
      <c r="C35" s="14" t="s">
        <v>67</v>
      </c>
      <c r="D35" s="52">
        <v>0</v>
      </c>
      <c r="E35" s="50"/>
    </row>
    <row r="36" spans="2:5" x14ac:dyDescent="0.35">
      <c r="B36" s="97" t="s">
        <v>339</v>
      </c>
      <c r="C36" s="14" t="s">
        <v>68</v>
      </c>
      <c r="D36" s="52">
        <v>0</v>
      </c>
      <c r="E36" s="50"/>
    </row>
    <row r="37" spans="2:5" ht="45" customHeight="1" x14ac:dyDescent="0.35">
      <c r="B37" s="97">
        <v>21</v>
      </c>
      <c r="C37" s="37" t="s">
        <v>95</v>
      </c>
      <c r="D37" s="52">
        <v>0</v>
      </c>
      <c r="E37" s="50"/>
    </row>
    <row r="38" spans="2:5" x14ac:dyDescent="0.35">
      <c r="B38" s="97">
        <v>22</v>
      </c>
      <c r="C38" s="37" t="s">
        <v>96</v>
      </c>
      <c r="D38" s="52">
        <v>0</v>
      </c>
      <c r="E38" s="50"/>
    </row>
    <row r="39" spans="2:5" ht="48" customHeight="1" x14ac:dyDescent="0.35">
      <c r="B39" s="97">
        <v>23</v>
      </c>
      <c r="C39" s="14" t="s">
        <v>97</v>
      </c>
      <c r="D39" s="52">
        <v>0</v>
      </c>
      <c r="E39" s="50"/>
    </row>
    <row r="40" spans="2:5" x14ac:dyDescent="0.35">
      <c r="B40" s="97">
        <v>25</v>
      </c>
      <c r="C40" s="14" t="s">
        <v>69</v>
      </c>
      <c r="D40" s="52">
        <v>0</v>
      </c>
      <c r="E40" s="50"/>
    </row>
    <row r="41" spans="2:5" x14ac:dyDescent="0.35">
      <c r="B41" s="97" t="s">
        <v>340</v>
      </c>
      <c r="C41" s="51" t="s">
        <v>71</v>
      </c>
      <c r="D41" s="52">
        <v>0</v>
      </c>
      <c r="E41" s="50"/>
    </row>
    <row r="42" spans="2:5" ht="51" customHeight="1" x14ac:dyDescent="0.35">
      <c r="B42" s="97" t="s">
        <v>341</v>
      </c>
      <c r="C42" s="51" t="s">
        <v>98</v>
      </c>
      <c r="D42" s="52">
        <v>0</v>
      </c>
      <c r="E42" s="50"/>
    </row>
    <row r="43" spans="2:5" ht="24" customHeight="1" x14ac:dyDescent="0.35">
      <c r="B43" s="97">
        <v>27</v>
      </c>
      <c r="C43" s="37" t="s">
        <v>99</v>
      </c>
      <c r="D43" s="52">
        <v>0</v>
      </c>
      <c r="E43" s="50"/>
    </row>
    <row r="44" spans="2:5" x14ac:dyDescent="0.35">
      <c r="B44" s="97" t="s">
        <v>342</v>
      </c>
      <c r="C44" s="51" t="s">
        <v>100</v>
      </c>
      <c r="D44" s="52">
        <v>-73.260823475609996</v>
      </c>
      <c r="E44" s="50"/>
    </row>
    <row r="45" spans="2:5" x14ac:dyDescent="0.35">
      <c r="B45" s="97">
        <v>28</v>
      </c>
      <c r="C45" s="57" t="s">
        <v>101</v>
      </c>
      <c r="D45" s="59">
        <v>-1782.6144669379105</v>
      </c>
      <c r="E45" s="60"/>
    </row>
    <row r="46" spans="2:5" x14ac:dyDescent="0.35">
      <c r="B46" s="123">
        <v>29</v>
      </c>
      <c r="C46" s="75" t="s">
        <v>102</v>
      </c>
      <c r="D46" s="84">
        <v>51397.71260806208</v>
      </c>
      <c r="E46" s="74"/>
    </row>
    <row r="47" spans="2:5" x14ac:dyDescent="0.35">
      <c r="B47" s="460" t="s">
        <v>103</v>
      </c>
      <c r="C47" s="460"/>
      <c r="D47" s="460"/>
      <c r="E47" s="460"/>
    </row>
    <row r="48" spans="2:5" x14ac:dyDescent="0.35">
      <c r="B48" s="97">
        <v>30</v>
      </c>
      <c r="C48" s="51" t="s">
        <v>56</v>
      </c>
      <c r="D48" s="52">
        <v>0</v>
      </c>
      <c r="E48" s="50" t="s">
        <v>104</v>
      </c>
    </row>
    <row r="49" spans="2:5" x14ac:dyDescent="0.35">
      <c r="B49" s="97">
        <v>31</v>
      </c>
      <c r="C49" s="14" t="s">
        <v>105</v>
      </c>
      <c r="D49" s="52">
        <v>0</v>
      </c>
      <c r="E49" s="50"/>
    </row>
    <row r="50" spans="2:5" x14ac:dyDescent="0.35">
      <c r="B50" s="97">
        <v>32</v>
      </c>
      <c r="C50" s="14" t="s">
        <v>106</v>
      </c>
      <c r="D50" s="52">
        <v>0</v>
      </c>
      <c r="E50" s="50"/>
    </row>
    <row r="51" spans="2:5" ht="25.5" customHeight="1" x14ac:dyDescent="0.35">
      <c r="B51" s="97">
        <v>33</v>
      </c>
      <c r="C51" s="51" t="s">
        <v>107</v>
      </c>
      <c r="D51" s="52">
        <v>0</v>
      </c>
      <c r="E51" s="50"/>
    </row>
    <row r="52" spans="2:5" ht="22.5" customHeight="1" x14ac:dyDescent="0.35">
      <c r="B52" s="97" t="s">
        <v>343</v>
      </c>
      <c r="C52" s="51" t="s">
        <v>108</v>
      </c>
      <c r="D52" s="52">
        <v>0</v>
      </c>
      <c r="E52" s="50"/>
    </row>
    <row r="53" spans="2:5" ht="24" customHeight="1" x14ac:dyDescent="0.35">
      <c r="B53" s="97" t="s">
        <v>344</v>
      </c>
      <c r="C53" s="51" t="s">
        <v>109</v>
      </c>
      <c r="D53" s="52">
        <v>0</v>
      </c>
      <c r="E53" s="50"/>
    </row>
    <row r="54" spans="2:5" ht="36.75" customHeight="1" x14ac:dyDescent="0.35">
      <c r="B54" s="97">
        <v>34</v>
      </c>
      <c r="C54" s="51" t="s">
        <v>110</v>
      </c>
      <c r="D54" s="52">
        <v>0</v>
      </c>
      <c r="E54" s="50"/>
    </row>
    <row r="55" spans="2:5" x14ac:dyDescent="0.35">
      <c r="B55" s="97">
        <v>35</v>
      </c>
      <c r="C55" s="14" t="s">
        <v>73</v>
      </c>
      <c r="D55" s="52">
        <v>0</v>
      </c>
      <c r="E55" s="50"/>
    </row>
    <row r="56" spans="2:5" x14ac:dyDescent="0.35">
      <c r="B56" s="123">
        <v>36</v>
      </c>
      <c r="C56" s="75" t="s">
        <v>111</v>
      </c>
      <c r="D56" s="84">
        <v>0</v>
      </c>
      <c r="E56" s="74"/>
    </row>
    <row r="57" spans="2:5" x14ac:dyDescent="0.35">
      <c r="B57" s="460" t="s">
        <v>112</v>
      </c>
      <c r="C57" s="460"/>
      <c r="D57" s="460"/>
      <c r="E57" s="460"/>
    </row>
    <row r="58" spans="2:5" ht="21.75" customHeight="1" x14ac:dyDescent="0.35">
      <c r="B58" s="97">
        <v>37</v>
      </c>
      <c r="C58" s="51" t="s">
        <v>113</v>
      </c>
      <c r="D58" s="52">
        <v>0</v>
      </c>
      <c r="E58" s="50"/>
    </row>
    <row r="59" spans="2:5" ht="50.25" customHeight="1" x14ac:dyDescent="0.35">
      <c r="B59" s="97">
        <v>38</v>
      </c>
      <c r="C59" s="51" t="s">
        <v>114</v>
      </c>
      <c r="D59" s="52">
        <v>0</v>
      </c>
      <c r="E59" s="50"/>
    </row>
    <row r="60" spans="2:5" ht="58.5" customHeight="1" x14ac:dyDescent="0.35">
      <c r="B60" s="97">
        <v>39</v>
      </c>
      <c r="C60" s="51" t="s">
        <v>115</v>
      </c>
      <c r="D60" s="52">
        <v>0</v>
      </c>
      <c r="E60" s="50"/>
    </row>
    <row r="61" spans="2:5" ht="50.25" customHeight="1" x14ac:dyDescent="0.35">
      <c r="B61" s="97">
        <v>40</v>
      </c>
      <c r="C61" s="51" t="s">
        <v>116</v>
      </c>
      <c r="D61" s="52">
        <v>0</v>
      </c>
      <c r="E61" s="50"/>
    </row>
    <row r="62" spans="2:5" ht="26.25" customHeight="1" x14ac:dyDescent="0.35">
      <c r="B62" s="97">
        <v>42</v>
      </c>
      <c r="C62" s="37" t="s">
        <v>117</v>
      </c>
      <c r="D62" s="52">
        <v>0</v>
      </c>
      <c r="E62" s="50"/>
    </row>
    <row r="63" spans="2:5" x14ac:dyDescent="0.35">
      <c r="B63" s="97" t="s">
        <v>345</v>
      </c>
      <c r="C63" s="37" t="s">
        <v>118</v>
      </c>
      <c r="D63" s="52">
        <v>0</v>
      </c>
      <c r="E63" s="50"/>
    </row>
    <row r="64" spans="2:5" x14ac:dyDescent="0.35">
      <c r="B64" s="97">
        <v>43</v>
      </c>
      <c r="C64" s="57" t="s">
        <v>119</v>
      </c>
      <c r="D64" s="59">
        <v>0</v>
      </c>
      <c r="E64" s="60"/>
    </row>
    <row r="65" spans="2:5" x14ac:dyDescent="0.35">
      <c r="B65" s="97">
        <v>44</v>
      </c>
      <c r="C65" s="57" t="s">
        <v>120</v>
      </c>
      <c r="D65" s="59">
        <v>0</v>
      </c>
      <c r="E65" s="60"/>
    </row>
    <row r="66" spans="2:5" x14ac:dyDescent="0.35">
      <c r="B66" s="123">
        <v>45</v>
      </c>
      <c r="C66" s="76" t="s">
        <v>121</v>
      </c>
      <c r="D66" s="327">
        <v>51397.71260806208</v>
      </c>
      <c r="E66" s="77"/>
    </row>
    <row r="67" spans="2:5" x14ac:dyDescent="0.35">
      <c r="B67" s="461" t="s">
        <v>122</v>
      </c>
      <c r="C67" s="461"/>
      <c r="D67" s="461"/>
      <c r="E67" s="461"/>
    </row>
    <row r="68" spans="2:5" x14ac:dyDescent="0.35">
      <c r="B68" s="97">
        <v>46</v>
      </c>
      <c r="C68" s="51" t="s">
        <v>56</v>
      </c>
      <c r="D68" s="52">
        <v>749.86316365626715</v>
      </c>
      <c r="E68" s="50"/>
    </row>
    <row r="69" spans="2:5" ht="38.25" customHeight="1" x14ac:dyDescent="0.35">
      <c r="B69" s="97">
        <v>47</v>
      </c>
      <c r="C69" s="51" t="s">
        <v>123</v>
      </c>
      <c r="D69" s="52">
        <v>0</v>
      </c>
      <c r="E69" s="50"/>
    </row>
    <row r="70" spans="2:5" ht="25.5" customHeight="1" x14ac:dyDescent="0.35">
      <c r="B70" s="97" t="s">
        <v>346</v>
      </c>
      <c r="C70" s="51" t="s">
        <v>124</v>
      </c>
      <c r="D70" s="52">
        <v>0</v>
      </c>
      <c r="E70" s="50"/>
    </row>
    <row r="71" spans="2:5" ht="24" customHeight="1" x14ac:dyDescent="0.35">
      <c r="B71" s="97" t="s">
        <v>347</v>
      </c>
      <c r="C71" s="51" t="s">
        <v>125</v>
      </c>
      <c r="D71" s="52"/>
      <c r="E71" s="50"/>
    </row>
    <row r="72" spans="2:5" ht="44.25" customHeight="1" x14ac:dyDescent="0.35">
      <c r="B72" s="97">
        <v>48</v>
      </c>
      <c r="C72" s="51" t="s">
        <v>126</v>
      </c>
      <c r="D72" s="52">
        <v>0</v>
      </c>
      <c r="E72" s="50"/>
    </row>
    <row r="73" spans="2:5" x14ac:dyDescent="0.35">
      <c r="B73" s="97">
        <v>49</v>
      </c>
      <c r="C73" s="14" t="s">
        <v>73</v>
      </c>
      <c r="D73" s="52">
        <v>0</v>
      </c>
      <c r="E73" s="50"/>
    </row>
    <row r="74" spans="2:5" x14ac:dyDescent="0.35">
      <c r="B74" s="97">
        <v>50</v>
      </c>
      <c r="C74" s="51" t="s">
        <v>74</v>
      </c>
      <c r="D74" s="52">
        <v>0</v>
      </c>
      <c r="E74" s="50"/>
    </row>
    <row r="75" spans="2:5" x14ac:dyDescent="0.35">
      <c r="B75" s="123">
        <v>51</v>
      </c>
      <c r="C75" s="75" t="s">
        <v>127</v>
      </c>
      <c r="D75" s="84">
        <v>749.86316365626715</v>
      </c>
      <c r="E75" s="78"/>
    </row>
    <row r="76" spans="2:5" x14ac:dyDescent="0.35">
      <c r="B76" s="460" t="s">
        <v>128</v>
      </c>
      <c r="C76" s="460"/>
      <c r="D76" s="460"/>
      <c r="E76" s="460"/>
    </row>
    <row r="77" spans="2:5" ht="22.5" customHeight="1" x14ac:dyDescent="0.35">
      <c r="B77" s="108">
        <v>52</v>
      </c>
      <c r="C77" s="51" t="s">
        <v>129</v>
      </c>
      <c r="D77" s="52">
        <v>0</v>
      </c>
      <c r="E77" s="50"/>
    </row>
    <row r="78" spans="2:5" ht="59.25" customHeight="1" x14ac:dyDescent="0.35">
      <c r="B78" s="108">
        <v>53</v>
      </c>
      <c r="C78" s="51" t="s">
        <v>130</v>
      </c>
      <c r="D78" s="52">
        <v>0</v>
      </c>
      <c r="E78" s="50"/>
    </row>
    <row r="79" spans="2:5" ht="55.5" customHeight="1" x14ac:dyDescent="0.35">
      <c r="B79" s="108">
        <v>54</v>
      </c>
      <c r="C79" s="51" t="s">
        <v>131</v>
      </c>
      <c r="D79" s="52">
        <v>0</v>
      </c>
      <c r="E79" s="50"/>
    </row>
    <row r="80" spans="2:5" ht="51.75" customHeight="1" x14ac:dyDescent="0.35">
      <c r="B80" s="108">
        <v>55</v>
      </c>
      <c r="C80" s="51" t="s">
        <v>132</v>
      </c>
      <c r="D80" s="52">
        <v>0</v>
      </c>
      <c r="E80" s="50"/>
    </row>
    <row r="81" spans="2:5" ht="30" x14ac:dyDescent="0.35">
      <c r="B81" s="108" t="s">
        <v>348</v>
      </c>
      <c r="C81" s="37" t="s">
        <v>133</v>
      </c>
      <c r="D81" s="49">
        <v>0</v>
      </c>
      <c r="E81" s="50"/>
    </row>
    <row r="82" spans="2:5" x14ac:dyDescent="0.35">
      <c r="B82" s="108" t="s">
        <v>349</v>
      </c>
      <c r="C82" s="37" t="s">
        <v>134</v>
      </c>
      <c r="D82" s="49">
        <v>0</v>
      </c>
      <c r="E82" s="50"/>
    </row>
    <row r="83" spans="2:5" x14ac:dyDescent="0.35">
      <c r="B83" s="108">
        <v>57</v>
      </c>
      <c r="C83" s="57" t="s">
        <v>135</v>
      </c>
      <c r="D83" s="59">
        <v>0</v>
      </c>
      <c r="E83" s="50"/>
    </row>
    <row r="84" spans="2:5" x14ac:dyDescent="0.35">
      <c r="B84" s="108">
        <v>58</v>
      </c>
      <c r="C84" s="57" t="s">
        <v>136</v>
      </c>
      <c r="D84" s="59">
        <v>749.86316365626715</v>
      </c>
      <c r="E84" s="50"/>
    </row>
    <row r="85" spans="2:5" x14ac:dyDescent="0.35">
      <c r="B85" s="108">
        <v>59</v>
      </c>
      <c r="C85" s="57" t="s">
        <v>137</v>
      </c>
      <c r="D85" s="59">
        <v>52147.575771718344</v>
      </c>
      <c r="E85" s="50"/>
    </row>
    <row r="86" spans="2:5" x14ac:dyDescent="0.35">
      <c r="B86" s="108">
        <v>60</v>
      </c>
      <c r="C86" s="75" t="s">
        <v>138</v>
      </c>
      <c r="D86" s="84">
        <v>385702.82191164733</v>
      </c>
      <c r="E86" s="78"/>
    </row>
    <row r="87" spans="2:5" x14ac:dyDescent="0.35">
      <c r="B87" s="460" t="s">
        <v>139</v>
      </c>
      <c r="C87" s="460"/>
      <c r="D87" s="460"/>
      <c r="E87" s="460"/>
    </row>
    <row r="88" spans="2:5" x14ac:dyDescent="0.35">
      <c r="B88" s="97">
        <v>61</v>
      </c>
      <c r="C88" s="51" t="s">
        <v>72</v>
      </c>
      <c r="D88" s="328">
        <v>0.1333</v>
      </c>
      <c r="E88" s="50"/>
    </row>
    <row r="89" spans="2:5" x14ac:dyDescent="0.35">
      <c r="B89" s="97">
        <v>62</v>
      </c>
      <c r="C89" s="51" t="s">
        <v>140</v>
      </c>
      <c r="D89" s="328">
        <v>0.1333</v>
      </c>
      <c r="E89" s="50"/>
    </row>
    <row r="90" spans="2:5" x14ac:dyDescent="0.35">
      <c r="B90" s="97">
        <v>63</v>
      </c>
      <c r="C90" s="51" t="s">
        <v>141</v>
      </c>
      <c r="D90" s="328">
        <v>0.13519999999999999</v>
      </c>
      <c r="E90" s="50"/>
    </row>
    <row r="91" spans="2:5" x14ac:dyDescent="0.35">
      <c r="B91" s="97">
        <v>64</v>
      </c>
      <c r="C91" s="51" t="s">
        <v>142</v>
      </c>
      <c r="D91" s="63">
        <v>7.0000000000000007E-2</v>
      </c>
      <c r="E91" s="50"/>
    </row>
    <row r="92" spans="2:5" x14ac:dyDescent="0.35">
      <c r="B92" s="97">
        <v>65</v>
      </c>
      <c r="C92" s="14" t="s">
        <v>75</v>
      </c>
      <c r="D92" s="63">
        <v>2.5000000000000001E-2</v>
      </c>
      <c r="E92" s="50"/>
    </row>
    <row r="93" spans="2:5" x14ac:dyDescent="0.35">
      <c r="B93" s="97">
        <v>66</v>
      </c>
      <c r="C93" s="14" t="s">
        <v>143</v>
      </c>
      <c r="D93" s="63">
        <v>0</v>
      </c>
      <c r="E93" s="50"/>
    </row>
    <row r="94" spans="2:5" x14ac:dyDescent="0.35">
      <c r="B94" s="97">
        <v>67</v>
      </c>
      <c r="C94" s="14" t="s">
        <v>144</v>
      </c>
      <c r="D94" s="63">
        <v>0</v>
      </c>
      <c r="E94" s="50"/>
    </row>
    <row r="95" spans="2:5" ht="22" x14ac:dyDescent="0.35">
      <c r="B95" s="97" t="s">
        <v>350</v>
      </c>
      <c r="C95" s="14" t="s">
        <v>145</v>
      </c>
      <c r="D95" s="63">
        <v>0</v>
      </c>
      <c r="E95" s="50"/>
    </row>
    <row r="96" spans="2:5" ht="22.5" customHeight="1" x14ac:dyDescent="0.35">
      <c r="B96" s="97" t="s">
        <v>351</v>
      </c>
      <c r="C96" s="14" t="s">
        <v>794</v>
      </c>
      <c r="D96" s="63">
        <v>0</v>
      </c>
      <c r="E96" s="50"/>
    </row>
    <row r="97" spans="2:5" ht="36" customHeight="1" x14ac:dyDescent="0.35">
      <c r="B97" s="123">
        <v>68</v>
      </c>
      <c r="C97" s="75" t="s">
        <v>146</v>
      </c>
      <c r="D97" s="329">
        <v>5.5201436985243935E-2</v>
      </c>
      <c r="E97" s="74"/>
    </row>
    <row r="98" spans="2:5" ht="15" customHeight="1" x14ac:dyDescent="0.35">
      <c r="B98" s="460" t="s">
        <v>147</v>
      </c>
      <c r="C98" s="460"/>
      <c r="D98" s="460"/>
      <c r="E98" s="460"/>
    </row>
    <row r="99" spans="2:5" ht="49.5" customHeight="1" x14ac:dyDescent="0.35">
      <c r="B99" s="97">
        <v>72</v>
      </c>
      <c r="C99" s="51" t="s">
        <v>148</v>
      </c>
      <c r="D99" s="52">
        <v>10</v>
      </c>
      <c r="E99" s="50"/>
    </row>
    <row r="100" spans="2:5" ht="48" customHeight="1" x14ac:dyDescent="0.35">
      <c r="B100" s="97">
        <v>73</v>
      </c>
      <c r="C100" s="51" t="s">
        <v>149</v>
      </c>
      <c r="D100" s="52">
        <v>5542</v>
      </c>
      <c r="E100" s="50"/>
    </row>
    <row r="101" spans="2:5" ht="34.5" customHeight="1" x14ac:dyDescent="0.35">
      <c r="B101" s="123">
        <v>75</v>
      </c>
      <c r="C101" s="79" t="s">
        <v>150</v>
      </c>
      <c r="D101" s="86">
        <v>42.515360000000001</v>
      </c>
      <c r="E101" s="78"/>
    </row>
    <row r="102" spans="2:5" ht="15" customHeight="1" x14ac:dyDescent="0.35">
      <c r="B102" s="460" t="s">
        <v>151</v>
      </c>
      <c r="C102" s="460"/>
      <c r="D102" s="460"/>
      <c r="E102" s="460"/>
    </row>
    <row r="103" spans="2:5" ht="24" customHeight="1" x14ac:dyDescent="0.35">
      <c r="B103" s="97">
        <v>76</v>
      </c>
      <c r="C103" s="51" t="s">
        <v>153</v>
      </c>
      <c r="D103" s="49">
        <v>0</v>
      </c>
      <c r="E103" s="50"/>
    </row>
    <row r="104" spans="2:5" ht="22.5" customHeight="1" x14ac:dyDescent="0.35">
      <c r="B104" s="97">
        <v>77</v>
      </c>
      <c r="C104" s="51" t="s">
        <v>152</v>
      </c>
      <c r="D104" s="49">
        <v>0</v>
      </c>
      <c r="E104" s="50"/>
    </row>
    <row r="105" spans="2:5" ht="21" customHeight="1" x14ac:dyDescent="0.35">
      <c r="B105" s="97">
        <v>78</v>
      </c>
      <c r="C105" s="51" t="s">
        <v>154</v>
      </c>
      <c r="D105" s="49">
        <v>0</v>
      </c>
      <c r="E105" s="50"/>
    </row>
    <row r="106" spans="2:5" ht="24" customHeight="1" x14ac:dyDescent="0.35">
      <c r="B106" s="123">
        <v>79</v>
      </c>
      <c r="C106" s="79" t="s">
        <v>76</v>
      </c>
      <c r="D106" s="330">
        <v>0</v>
      </c>
      <c r="E106" s="78"/>
    </row>
    <row r="107" spans="2:5" ht="15" customHeight="1" x14ac:dyDescent="0.35">
      <c r="B107" s="460" t="s">
        <v>155</v>
      </c>
      <c r="C107" s="460"/>
      <c r="D107" s="460"/>
      <c r="E107" s="460"/>
    </row>
    <row r="108" spans="2:5" x14ac:dyDescent="0.35">
      <c r="B108" s="97">
        <v>80</v>
      </c>
      <c r="C108" s="51" t="s">
        <v>157</v>
      </c>
      <c r="D108" s="49"/>
      <c r="E108" s="50"/>
    </row>
    <row r="109" spans="2:5" ht="22.5" customHeight="1" x14ac:dyDescent="0.35">
      <c r="B109" s="97">
        <v>81</v>
      </c>
      <c r="C109" s="51" t="s">
        <v>158</v>
      </c>
      <c r="D109" s="49"/>
      <c r="E109" s="50" t="s">
        <v>156</v>
      </c>
    </row>
    <row r="110" spans="2:5" x14ac:dyDescent="0.35">
      <c r="B110" s="97">
        <v>82</v>
      </c>
      <c r="C110" s="51" t="s">
        <v>159</v>
      </c>
      <c r="D110" s="49"/>
      <c r="E110" s="50"/>
    </row>
    <row r="111" spans="2:5" ht="21.75" customHeight="1" x14ac:dyDescent="0.35">
      <c r="B111" s="97">
        <v>83</v>
      </c>
      <c r="C111" s="51" t="s">
        <v>160</v>
      </c>
      <c r="D111" s="49"/>
      <c r="E111" s="50"/>
    </row>
    <row r="112" spans="2:5" x14ac:dyDescent="0.35">
      <c r="B112" s="97">
        <v>84</v>
      </c>
      <c r="C112" s="51" t="s">
        <v>77</v>
      </c>
      <c r="D112" s="49"/>
      <c r="E112" s="50"/>
    </row>
    <row r="113" spans="2:5" ht="23.25" customHeight="1" thickBot="1" x14ac:dyDescent="0.4">
      <c r="B113" s="113">
        <v>85</v>
      </c>
      <c r="C113" s="55" t="s">
        <v>161</v>
      </c>
      <c r="D113" s="53"/>
      <c r="E113" s="54"/>
    </row>
    <row r="114" spans="2:5" x14ac:dyDescent="0.35">
      <c r="B114" s="39" t="s">
        <v>801</v>
      </c>
      <c r="C114" s="39"/>
      <c r="D114" s="58"/>
      <c r="E114" s="29"/>
    </row>
    <row r="115" spans="2:5" ht="26" customHeight="1" x14ac:dyDescent="0.35">
      <c r="B115" s="458" t="s">
        <v>817</v>
      </c>
      <c r="C115" s="458"/>
      <c r="D115" s="458"/>
      <c r="E115" s="458"/>
    </row>
    <row r="116" spans="2:5" x14ac:dyDescent="0.35">
      <c r="B116" s="39" t="s">
        <v>795</v>
      </c>
      <c r="C116" s="39"/>
      <c r="D116" s="58"/>
      <c r="E116" s="29"/>
    </row>
    <row r="117" spans="2:5" x14ac:dyDescent="0.35">
      <c r="B117" s="39" t="s">
        <v>796</v>
      </c>
      <c r="C117" s="39"/>
      <c r="D117" s="58"/>
      <c r="E117" s="29"/>
    </row>
  </sheetData>
  <sheetProtection algorithmName="SHA-512" hashValue="V+e/VGcIWsnTFPpbMIKZ0OwmsQhnbTbOtcJaYKUzjgmNAqYYG/YN9oGZE0N8mP6qt46FJWxKAKIPU7bxs0GoZg==" saltValue="qpRc3btNarNP9r3BQRwAYg==" spinCount="100000" sheet="1" objects="1" scenarios="1"/>
  <mergeCells count="14">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s>
  <hyperlinks>
    <hyperlink ref="B2" location="Tartalom!A1" display="Back to contents page" xr:uid="{4FED79D8-3FC7-4248-A6D2-15FC826864E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5" zoomScaleNormal="85" workbookViewId="0"/>
  </sheetViews>
  <sheetFormatPr defaultRowHeight="14.5" x14ac:dyDescent="0.35"/>
  <cols>
    <col min="1" max="1" width="4.453125" customWidth="1"/>
    <col min="2" max="2" width="6.1796875" customWidth="1"/>
    <col min="3" max="3" width="72.453125" customWidth="1"/>
    <col min="4" max="5" width="20.26953125" customWidth="1"/>
  </cols>
  <sheetData>
    <row r="1" spans="2:5" ht="12.75" customHeight="1" x14ac:dyDescent="0.35"/>
    <row r="2" spans="2:5" x14ac:dyDescent="0.35">
      <c r="B2" s="175" t="s">
        <v>0</v>
      </c>
      <c r="C2" s="99"/>
      <c r="D2" s="99"/>
    </row>
    <row r="3" spans="2:5" x14ac:dyDescent="0.35">
      <c r="B3" s="1"/>
      <c r="C3" s="1"/>
      <c r="D3" s="1"/>
    </row>
    <row r="4" spans="2:5" ht="15.5" x14ac:dyDescent="0.35">
      <c r="B4" s="18" t="s">
        <v>802</v>
      </c>
      <c r="C4" s="2"/>
      <c r="D4" s="2"/>
    </row>
    <row r="5" spans="2:5" ht="2.15" customHeight="1" x14ac:dyDescent="0.35">
      <c r="B5" s="1"/>
      <c r="C5" s="1"/>
      <c r="D5" s="1"/>
    </row>
    <row r="6" spans="2:5" ht="2.15" customHeight="1" x14ac:dyDescent="0.35">
      <c r="B6" s="444"/>
      <c r="C6" s="444"/>
      <c r="D6" s="444"/>
    </row>
    <row r="7" spans="2:5" ht="2.15" customHeight="1" x14ac:dyDescent="0.35">
      <c r="B7" s="3"/>
      <c r="C7" s="4"/>
      <c r="D7" s="4"/>
    </row>
    <row r="8" spans="2:5" ht="15" thickBot="1" x14ac:dyDescent="0.4">
      <c r="B8" s="30"/>
    </row>
    <row r="9" spans="2:5" ht="15" thickBot="1" x14ac:dyDescent="0.4">
      <c r="B9" s="30"/>
      <c r="C9" s="64" t="s">
        <v>2</v>
      </c>
      <c r="D9" s="65">
        <f>+Tartalom!B3</f>
        <v>45291</v>
      </c>
      <c r="E9" s="65">
        <f>+EOMONTH(D9,-12)</f>
        <v>44926</v>
      </c>
    </row>
    <row r="10" spans="2:5" x14ac:dyDescent="0.35">
      <c r="C10" s="462" t="s">
        <v>666</v>
      </c>
      <c r="D10" s="462"/>
      <c r="E10" s="342"/>
    </row>
    <row r="11" spans="2:5" ht="19.5" customHeight="1" x14ac:dyDescent="0.35">
      <c r="C11" s="304" t="s">
        <v>102</v>
      </c>
      <c r="D11" s="300">
        <v>51397.712608062087</v>
      </c>
      <c r="E11" s="300">
        <v>47522.252495749999</v>
      </c>
    </row>
    <row r="12" spans="2:5" ht="30.75" customHeight="1" x14ac:dyDescent="0.35">
      <c r="C12" s="14" t="s">
        <v>667</v>
      </c>
      <c r="D12" s="52">
        <v>51397.712608062087</v>
      </c>
      <c r="E12" s="300">
        <v>47522.252495749999</v>
      </c>
    </row>
    <row r="13" spans="2:5" ht="36.75" customHeight="1" x14ac:dyDescent="0.35">
      <c r="C13" s="14" t="s">
        <v>805</v>
      </c>
      <c r="D13" s="52">
        <v>51397.712608062087</v>
      </c>
      <c r="E13" s="300">
        <v>47522.252495749999</v>
      </c>
    </row>
    <row r="14" spans="2:5" x14ac:dyDescent="0.35">
      <c r="C14" s="304" t="s">
        <v>140</v>
      </c>
      <c r="D14" s="300">
        <v>51397.712608062087</v>
      </c>
      <c r="E14" s="300">
        <v>47522.252495749999</v>
      </c>
    </row>
    <row r="15" spans="2:5" ht="28.5" customHeight="1" x14ac:dyDescent="0.35">
      <c r="C15" s="14" t="s">
        <v>668</v>
      </c>
      <c r="D15" s="52">
        <v>51397.712608062087</v>
      </c>
      <c r="E15" s="300">
        <v>47522.252495749999</v>
      </c>
    </row>
    <row r="16" spans="2:5" ht="38.25" customHeight="1" x14ac:dyDescent="0.35">
      <c r="C16" s="14" t="s">
        <v>806</v>
      </c>
      <c r="D16" s="52">
        <v>51397.712608062087</v>
      </c>
      <c r="E16" s="300">
        <v>47522.252495749999</v>
      </c>
    </row>
    <row r="17" spans="3:8" x14ac:dyDescent="0.35">
      <c r="C17" s="304" t="s">
        <v>669</v>
      </c>
      <c r="D17" s="300">
        <v>52147.575771718351</v>
      </c>
      <c r="E17" s="300">
        <v>48522.252495749999</v>
      </c>
    </row>
    <row r="18" spans="3:8" ht="30.75" customHeight="1" x14ac:dyDescent="0.35">
      <c r="C18" s="14" t="s">
        <v>670</v>
      </c>
      <c r="D18" s="52">
        <v>52147.575771718351</v>
      </c>
      <c r="E18" s="300">
        <v>48522.252495749999</v>
      </c>
    </row>
    <row r="19" spans="3:8" ht="35.25" customHeight="1" x14ac:dyDescent="0.35">
      <c r="C19" s="14" t="s">
        <v>807</v>
      </c>
      <c r="D19" s="52">
        <v>52147.575771718351</v>
      </c>
      <c r="E19" s="300">
        <v>48522.252495749999</v>
      </c>
      <c r="H19" s="344"/>
    </row>
    <row r="20" spans="3:8" x14ac:dyDescent="0.35">
      <c r="C20" s="442" t="s">
        <v>671</v>
      </c>
      <c r="D20" s="442"/>
      <c r="E20" s="301"/>
    </row>
    <row r="21" spans="3:8" x14ac:dyDescent="0.35">
      <c r="C21" s="14" t="s">
        <v>672</v>
      </c>
      <c r="D21" s="297">
        <v>385702.82191164733</v>
      </c>
      <c r="E21" s="297">
        <v>372269</v>
      </c>
    </row>
    <row r="22" spans="3:8" ht="20" x14ac:dyDescent="0.35">
      <c r="C22" s="304" t="s">
        <v>673</v>
      </c>
      <c r="D22" s="297">
        <v>385702.82191164733</v>
      </c>
      <c r="E22" s="297">
        <v>372269</v>
      </c>
    </row>
    <row r="23" spans="3:8" x14ac:dyDescent="0.35">
      <c r="C23" s="463" t="s">
        <v>674</v>
      </c>
      <c r="D23" s="463"/>
      <c r="E23" s="298"/>
    </row>
    <row r="24" spans="3:8" ht="28.5" customHeight="1" x14ac:dyDescent="0.35">
      <c r="C24" s="304" t="s">
        <v>675</v>
      </c>
      <c r="D24" s="302">
        <v>0.13325728951974256</v>
      </c>
      <c r="E24" s="302">
        <v>0.1276556804239676</v>
      </c>
    </row>
    <row r="25" spans="3:8" ht="42" customHeight="1" x14ac:dyDescent="0.35">
      <c r="C25" s="14" t="s">
        <v>676</v>
      </c>
      <c r="D25" s="63">
        <v>0.13325728951974256</v>
      </c>
      <c r="E25" s="302">
        <v>0.1276556804239676</v>
      </c>
    </row>
    <row r="26" spans="3:8" ht="42" customHeight="1" x14ac:dyDescent="0.35">
      <c r="C26" s="14" t="s">
        <v>808</v>
      </c>
      <c r="D26" s="63">
        <v>0.13325728951974256</v>
      </c>
      <c r="E26" s="302">
        <v>0.1276556804239676</v>
      </c>
    </row>
    <row r="27" spans="3:8" ht="31.5" customHeight="1" x14ac:dyDescent="0.35">
      <c r="C27" s="304" t="s">
        <v>677</v>
      </c>
      <c r="D27" s="302">
        <v>0.13325728951974256</v>
      </c>
      <c r="E27" s="302">
        <v>0.1276556804239676</v>
      </c>
    </row>
    <row r="28" spans="3:8" ht="39.75" customHeight="1" x14ac:dyDescent="0.35">
      <c r="C28" s="14" t="s">
        <v>678</v>
      </c>
      <c r="D28" s="63">
        <v>0.13325728951974256</v>
      </c>
      <c r="E28" s="302">
        <v>0.1276556804239676</v>
      </c>
    </row>
    <row r="29" spans="3:8" ht="39.75" customHeight="1" x14ac:dyDescent="0.35">
      <c r="C29" s="14" t="s">
        <v>809</v>
      </c>
      <c r="D29" s="63">
        <v>0.13325728951974256</v>
      </c>
      <c r="E29" s="302">
        <v>0.1276556804239676</v>
      </c>
    </row>
    <row r="30" spans="3:8" ht="28.5" customHeight="1" x14ac:dyDescent="0.35">
      <c r="C30" s="304" t="s">
        <v>679</v>
      </c>
      <c r="D30" s="302">
        <v>0.13520143698524395</v>
      </c>
      <c r="E30" s="302">
        <v>0.13034191000526502</v>
      </c>
    </row>
    <row r="31" spans="3:8" ht="39" customHeight="1" x14ac:dyDescent="0.35">
      <c r="C31" s="14" t="s">
        <v>680</v>
      </c>
      <c r="D31" s="63">
        <v>0.13520143698524395</v>
      </c>
      <c r="E31" s="302">
        <v>0.13034191000526502</v>
      </c>
    </row>
    <row r="32" spans="3:8" ht="39" customHeight="1" x14ac:dyDescent="0.35">
      <c r="C32" s="14" t="s">
        <v>810</v>
      </c>
      <c r="D32" s="63">
        <v>0.13520143698524395</v>
      </c>
      <c r="E32" s="302">
        <v>0.13034191000526502</v>
      </c>
    </row>
    <row r="33" spans="3:5" x14ac:dyDescent="0.35">
      <c r="C33" s="442" t="s">
        <v>197</v>
      </c>
      <c r="D33" s="442"/>
      <c r="E33" s="343"/>
    </row>
    <row r="34" spans="3:5" x14ac:dyDescent="0.35">
      <c r="C34" s="14" t="s">
        <v>681</v>
      </c>
      <c r="D34" s="52">
        <v>615740.77816358302</v>
      </c>
      <c r="E34" s="52">
        <v>915125</v>
      </c>
    </row>
    <row r="35" spans="3:5" x14ac:dyDescent="0.35">
      <c r="C35" s="304" t="s">
        <v>197</v>
      </c>
      <c r="D35" s="303">
        <v>8.3472971793996278E-2</v>
      </c>
      <c r="E35" s="303">
        <v>5.1929793739379865E-2</v>
      </c>
    </row>
    <row r="36" spans="3:5" ht="20" x14ac:dyDescent="0.35">
      <c r="C36" s="304" t="s">
        <v>682</v>
      </c>
      <c r="D36" s="303">
        <v>8.3472971793996278E-2</v>
      </c>
      <c r="E36" s="303">
        <v>5.1929793739379865E-2</v>
      </c>
    </row>
    <row r="37" spans="3:5" ht="37.5" customHeight="1" thickBot="1" x14ac:dyDescent="0.4">
      <c r="C37" s="218" t="s">
        <v>811</v>
      </c>
      <c r="D37" s="299"/>
      <c r="E37" s="299"/>
    </row>
  </sheetData>
  <sheetProtection algorithmName="SHA-512" hashValue="mc2yNMEs7AugrCqBQAveNNvce6c75fVMygKWgvjXonhlzeTxjW/TvvlW+0a3cy+q5XrY64inSrtUTJ216QjzBA==" saltValue="QC5sdNtL+LBz67AHACDzxQ==" spinCount="100000" sheet="1" objects="1" scenarios="1"/>
  <mergeCells count="5">
    <mergeCell ref="B6:D6"/>
    <mergeCell ref="C10:D10"/>
    <mergeCell ref="C20:D20"/>
    <mergeCell ref="C23:D23"/>
    <mergeCell ref="C33:D33"/>
  </mergeCells>
  <hyperlinks>
    <hyperlink ref="B2" location="Tartalom!A1" display="Back to contents page" xr:uid="{0BAEE129-BEA9-4CF6-9CCA-B6D252DF892C}"/>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E67"/>
  <sheetViews>
    <sheetView showGridLines="0" workbookViewId="0"/>
  </sheetViews>
  <sheetFormatPr defaultRowHeight="14.5" x14ac:dyDescent="0.35"/>
  <cols>
    <col min="1" max="1" width="4.453125" customWidth="1"/>
    <col min="2" max="2" width="5.7265625" customWidth="1"/>
    <col min="3" max="3" width="80.7265625" customWidth="1"/>
    <col min="4" max="4" width="13.7265625" customWidth="1"/>
  </cols>
  <sheetData>
    <row r="1" spans="2:4" ht="12.75" customHeight="1" x14ac:dyDescent="0.35"/>
    <row r="2" spans="2:4" x14ac:dyDescent="0.35">
      <c r="B2" s="175" t="s">
        <v>0</v>
      </c>
      <c r="C2" s="99"/>
    </row>
    <row r="3" spans="2:4" x14ac:dyDescent="0.35">
      <c r="B3" s="1"/>
      <c r="C3" s="1"/>
    </row>
    <row r="4" spans="2:4" ht="15.5" x14ac:dyDescent="0.35">
      <c r="B4" s="18" t="s">
        <v>171</v>
      </c>
      <c r="C4" s="2"/>
    </row>
    <row r="5" spans="2:4" ht="2.15" customHeight="1" x14ac:dyDescent="0.35">
      <c r="B5" s="1"/>
      <c r="C5" s="1"/>
    </row>
    <row r="6" spans="2:4" ht="2.15" customHeight="1" x14ac:dyDescent="0.35">
      <c r="B6" s="3"/>
      <c r="C6" s="4"/>
    </row>
    <row r="7" spans="2:4" ht="2.15" customHeight="1" x14ac:dyDescent="0.35">
      <c r="B7" s="3"/>
      <c r="C7" s="4"/>
    </row>
    <row r="8" spans="2:4" ht="15" thickBot="1" x14ac:dyDescent="0.4">
      <c r="B8" s="30"/>
      <c r="C8" s="451">
        <f>+Tartalom!B3</f>
        <v>45291</v>
      </c>
      <c r="D8" s="451"/>
    </row>
    <row r="9" spans="2:4" ht="23.25" customHeight="1" thickBot="1" x14ac:dyDescent="0.4">
      <c r="B9" s="459" t="s">
        <v>165</v>
      </c>
      <c r="C9" s="459"/>
      <c r="D9" s="21" t="s">
        <v>166</v>
      </c>
    </row>
    <row r="10" spans="2:4" x14ac:dyDescent="0.35">
      <c r="B10" s="97">
        <v>1</v>
      </c>
      <c r="C10" s="69" t="s">
        <v>167</v>
      </c>
      <c r="D10" s="52">
        <v>842422</v>
      </c>
    </row>
    <row r="11" spans="2:4" ht="24" customHeight="1" x14ac:dyDescent="0.35">
      <c r="B11" s="97">
        <v>2</v>
      </c>
      <c r="C11" s="69" t="s">
        <v>172</v>
      </c>
      <c r="D11" s="52">
        <v>0</v>
      </c>
    </row>
    <row r="12" spans="2:4" ht="24" customHeight="1" x14ac:dyDescent="0.35">
      <c r="B12" s="97">
        <v>3</v>
      </c>
      <c r="C12" s="69" t="s">
        <v>173</v>
      </c>
      <c r="D12" s="52">
        <v>0</v>
      </c>
    </row>
    <row r="13" spans="2:4" x14ac:dyDescent="0.35">
      <c r="B13" s="97">
        <v>4</v>
      </c>
      <c r="C13" s="69" t="s">
        <v>174</v>
      </c>
      <c r="D13" s="52">
        <v>0</v>
      </c>
    </row>
    <row r="14" spans="2:4" ht="30" x14ac:dyDescent="0.35">
      <c r="B14" s="97">
        <v>5</v>
      </c>
      <c r="C14" s="69" t="s">
        <v>175</v>
      </c>
      <c r="D14" s="52">
        <v>0</v>
      </c>
    </row>
    <row r="15" spans="2:4" ht="20" x14ac:dyDescent="0.35">
      <c r="B15" s="97">
        <v>6</v>
      </c>
      <c r="C15" s="69" t="s">
        <v>176</v>
      </c>
      <c r="D15" s="52">
        <v>0</v>
      </c>
    </row>
    <row r="16" spans="2:4" x14ac:dyDescent="0.35">
      <c r="B16" s="97">
        <v>7</v>
      </c>
      <c r="C16" s="69" t="s">
        <v>177</v>
      </c>
      <c r="D16" s="52">
        <v>0</v>
      </c>
    </row>
    <row r="17" spans="2:4" x14ac:dyDescent="0.35">
      <c r="B17" s="97">
        <v>8</v>
      </c>
      <c r="C17" s="69" t="s">
        <v>178</v>
      </c>
      <c r="D17" s="52">
        <v>4108.6445035999996</v>
      </c>
    </row>
    <row r="18" spans="2:4" x14ac:dyDescent="0.35">
      <c r="B18" s="97">
        <v>9</v>
      </c>
      <c r="C18" s="69" t="s">
        <v>168</v>
      </c>
      <c r="D18" s="52">
        <v>7619.4502039999998</v>
      </c>
    </row>
    <row r="19" spans="2:4" x14ac:dyDescent="0.35">
      <c r="B19" s="97">
        <v>10</v>
      </c>
      <c r="C19" s="69" t="s">
        <v>169</v>
      </c>
      <c r="D19" s="52">
        <v>9810.7489516000023</v>
      </c>
    </row>
    <row r="20" spans="2:4" ht="20" x14ac:dyDescent="0.35">
      <c r="B20" s="97">
        <v>11</v>
      </c>
      <c r="C20" s="69" t="s">
        <v>179</v>
      </c>
      <c r="D20" s="52">
        <v>0</v>
      </c>
    </row>
    <row r="21" spans="2:4" ht="20" x14ac:dyDescent="0.35">
      <c r="B21" s="97" t="s">
        <v>354</v>
      </c>
      <c r="C21" s="69" t="s">
        <v>180</v>
      </c>
      <c r="D21" s="52">
        <v>0</v>
      </c>
    </row>
    <row r="22" spans="2:4" ht="20" x14ac:dyDescent="0.35">
      <c r="B22" s="97" t="s">
        <v>355</v>
      </c>
      <c r="C22" s="69" t="s">
        <v>181</v>
      </c>
      <c r="D22" s="52">
        <v>0</v>
      </c>
    </row>
    <row r="23" spans="2:4" x14ac:dyDescent="0.35">
      <c r="B23" s="97">
        <v>12</v>
      </c>
      <c r="C23" s="71" t="s">
        <v>170</v>
      </c>
      <c r="D23" s="52">
        <v>-248220.50416061748</v>
      </c>
    </row>
    <row r="24" spans="2:4" ht="15" thickBot="1" x14ac:dyDescent="0.4">
      <c r="B24" s="113">
        <v>13</v>
      </c>
      <c r="C24" s="70" t="s">
        <v>182</v>
      </c>
      <c r="D24" s="56">
        <v>615740.33949858253</v>
      </c>
    </row>
    <row r="25" spans="2:4" x14ac:dyDescent="0.35">
      <c r="D25" s="434"/>
    </row>
    <row r="26" spans="2:4" x14ac:dyDescent="0.35">
      <c r="D26" s="434"/>
    </row>
    <row r="27" spans="2:4" x14ac:dyDescent="0.35">
      <c r="D27" s="434"/>
    </row>
    <row r="28" spans="2:4" x14ac:dyDescent="0.35">
      <c r="D28" s="434"/>
    </row>
    <row r="29" spans="2:4" x14ac:dyDescent="0.35">
      <c r="D29" s="434"/>
    </row>
    <row r="30" spans="2:4" x14ac:dyDescent="0.35">
      <c r="D30" s="434"/>
    </row>
    <row r="60" spans="4:5" x14ac:dyDescent="0.35">
      <c r="D60" s="436"/>
      <c r="E60" s="436"/>
    </row>
    <row r="61" spans="4:5" x14ac:dyDescent="0.35">
      <c r="D61" s="436"/>
      <c r="E61" s="436"/>
    </row>
    <row r="62" spans="4:5" x14ac:dyDescent="0.35">
      <c r="D62" s="436"/>
      <c r="E62" s="436"/>
    </row>
    <row r="63" spans="4:5" x14ac:dyDescent="0.35">
      <c r="D63" s="436"/>
      <c r="E63" s="436"/>
    </row>
    <row r="64" spans="4:5" x14ac:dyDescent="0.35">
      <c r="D64" s="436"/>
      <c r="E64" s="436"/>
    </row>
    <row r="65" spans="4:5" x14ac:dyDescent="0.35">
      <c r="D65" s="436"/>
      <c r="E65" s="436"/>
    </row>
    <row r="66" spans="4:5" x14ac:dyDescent="0.35">
      <c r="D66" s="436"/>
      <c r="E66" s="436"/>
    </row>
    <row r="67" spans="4:5" x14ac:dyDescent="0.35">
      <c r="D67" s="436"/>
      <c r="E67" s="436"/>
    </row>
  </sheetData>
  <sheetProtection algorithmName="SHA-512" hashValue="EaRHr92V8HeeAqUcCHFdaPNZcGH0znkwwFc47fG7DH7VcsAdnjdRQvT3/pszRRlXVPGOSp+BwC4kqzaXO/ObOg==" saltValue="lFhQe2KXwL0s1AiFHSBf2A==" spinCount="100000" sheet="1" objects="1" scenarios="1"/>
  <mergeCells count="2">
    <mergeCell ref="B9:C9"/>
    <mergeCell ref="C8:D8"/>
  </mergeCells>
  <hyperlinks>
    <hyperlink ref="B2" location="Tartalom!A1" display="Back to contents page" xr:uid="{FD3F29EE-0B03-44C7-AB37-128BB7698DD8}"/>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x14ac:dyDescent="0.35"/>
  <cols>
    <col min="1" max="1" width="4.453125" customWidth="1"/>
    <col min="2" max="2" width="5.7265625" customWidth="1"/>
    <col min="3" max="3" width="80.7265625" customWidth="1"/>
    <col min="4" max="5" width="26.54296875" customWidth="1"/>
  </cols>
  <sheetData>
    <row r="1" spans="2:5" ht="12.75" customHeight="1" x14ac:dyDescent="0.35"/>
    <row r="2" spans="2:5" x14ac:dyDescent="0.35">
      <c r="B2" s="175" t="s">
        <v>0</v>
      </c>
      <c r="C2" s="45"/>
      <c r="D2" s="45"/>
    </row>
    <row r="3" spans="2:5" x14ac:dyDescent="0.35">
      <c r="B3" s="1"/>
      <c r="C3" s="1"/>
      <c r="D3" s="1"/>
    </row>
    <row r="4" spans="2:5" ht="15.5" x14ac:dyDescent="0.35">
      <c r="B4" s="18" t="s">
        <v>183</v>
      </c>
      <c r="C4" s="2"/>
      <c r="D4" s="2"/>
    </row>
    <row r="5" spans="2:5" x14ac:dyDescent="0.35">
      <c r="B5" s="1"/>
      <c r="C5" s="1"/>
      <c r="D5" s="1"/>
    </row>
    <row r="6" spans="2:5" ht="67.5" customHeight="1" x14ac:dyDescent="0.35">
      <c r="B6" s="449" t="s">
        <v>947</v>
      </c>
      <c r="C6" s="449"/>
      <c r="D6" s="449"/>
      <c r="E6" s="449"/>
    </row>
    <row r="7" spans="2:5" x14ac:dyDescent="0.35">
      <c r="B7" s="464"/>
      <c r="C7" s="464"/>
      <c r="D7" s="464"/>
      <c r="E7" s="464"/>
    </row>
    <row r="8" spans="2:5" ht="15" thickBot="1" x14ac:dyDescent="0.4">
      <c r="C8" s="451"/>
      <c r="D8" s="451"/>
      <c r="E8" s="451"/>
    </row>
    <row r="9" spans="2:5" ht="32.25" customHeight="1" thickBot="1" x14ac:dyDescent="0.4">
      <c r="B9" s="100"/>
      <c r="C9" s="428" t="s">
        <v>165</v>
      </c>
      <c r="D9" s="431" t="s">
        <v>184</v>
      </c>
      <c r="E9" s="431"/>
    </row>
    <row r="10" spans="2:5" ht="24" customHeight="1" thickBot="1" x14ac:dyDescent="0.4">
      <c r="B10" s="48"/>
      <c r="C10" s="429"/>
      <c r="D10" s="81">
        <f>Tartalom!B3</f>
        <v>45291</v>
      </c>
      <c r="E10" s="81">
        <f>+EOMONTH(D10,-12)</f>
        <v>44926</v>
      </c>
    </row>
    <row r="11" spans="2:5" x14ac:dyDescent="0.35">
      <c r="B11" s="432" t="s">
        <v>185</v>
      </c>
      <c r="C11" s="432"/>
      <c r="D11" s="432">
        <v>0</v>
      </c>
      <c r="E11" s="432"/>
    </row>
    <row r="12" spans="2:5" x14ac:dyDescent="0.35">
      <c r="B12" s="97">
        <v>1</v>
      </c>
      <c r="C12" s="69" t="s">
        <v>198</v>
      </c>
      <c r="D12" s="52">
        <v>771419.12098261365</v>
      </c>
      <c r="E12" s="52">
        <v>848350.79408599995</v>
      </c>
    </row>
    <row r="13" spans="2:5" ht="27.75" customHeight="1" x14ac:dyDescent="0.35">
      <c r="B13" s="97">
        <v>2</v>
      </c>
      <c r="C13" s="69" t="s">
        <v>199</v>
      </c>
      <c r="D13" s="52"/>
      <c r="E13" s="52">
        <v>0</v>
      </c>
    </row>
    <row r="14" spans="2:5" ht="25.5" customHeight="1" x14ac:dyDescent="0.35">
      <c r="B14" s="97">
        <v>3</v>
      </c>
      <c r="C14" s="69" t="s">
        <v>188</v>
      </c>
      <c r="D14" s="52"/>
      <c r="E14" s="52">
        <v>0</v>
      </c>
    </row>
    <row r="15" spans="2:5" x14ac:dyDescent="0.35">
      <c r="B15" s="97">
        <v>4</v>
      </c>
      <c r="C15" s="69" t="s">
        <v>200</v>
      </c>
      <c r="D15" s="52"/>
      <c r="E15" s="52">
        <v>0</v>
      </c>
    </row>
    <row r="16" spans="2:5" x14ac:dyDescent="0.35">
      <c r="B16" s="97">
        <v>5</v>
      </c>
      <c r="C16" s="69" t="s">
        <v>201</v>
      </c>
      <c r="D16" s="52"/>
      <c r="E16" s="52">
        <v>0</v>
      </c>
    </row>
    <row r="17" spans="2:5" x14ac:dyDescent="0.35">
      <c r="B17" s="97">
        <v>6</v>
      </c>
      <c r="C17" s="69" t="s">
        <v>202</v>
      </c>
      <c r="D17" s="52">
        <v>-3412.5244945243912</v>
      </c>
      <c r="E17" s="52">
        <v>-1640</v>
      </c>
    </row>
    <row r="18" spans="2:5" ht="20.25" customHeight="1" x14ac:dyDescent="0.35">
      <c r="B18" s="123">
        <v>7</v>
      </c>
      <c r="C18" s="83" t="s">
        <v>203</v>
      </c>
      <c r="D18" s="84">
        <v>768006.5964880893</v>
      </c>
      <c r="E18" s="84">
        <v>846711</v>
      </c>
    </row>
    <row r="19" spans="2:5" x14ac:dyDescent="0.35">
      <c r="B19" s="432" t="s">
        <v>186</v>
      </c>
      <c r="C19" s="432"/>
      <c r="D19" s="432"/>
      <c r="E19" s="432"/>
    </row>
    <row r="20" spans="2:5" x14ac:dyDescent="0.35">
      <c r="B20" s="97">
        <v>8</v>
      </c>
      <c r="C20" s="69" t="s">
        <v>204</v>
      </c>
      <c r="D20" s="52">
        <v>3341.1211651999997</v>
      </c>
      <c r="E20" s="52">
        <v>0</v>
      </c>
    </row>
    <row r="21" spans="2:5" ht="21.75" customHeight="1" x14ac:dyDescent="0.35">
      <c r="B21" s="97" t="s">
        <v>356</v>
      </c>
      <c r="C21" s="69" t="s">
        <v>205</v>
      </c>
      <c r="D21" s="52">
        <v>0</v>
      </c>
      <c r="E21" s="52">
        <v>7931</v>
      </c>
    </row>
    <row r="22" spans="2:5" x14ac:dyDescent="0.35">
      <c r="B22" s="97">
        <v>9</v>
      </c>
      <c r="C22" s="69" t="s">
        <v>206</v>
      </c>
      <c r="D22" s="52">
        <v>767.52333839999994</v>
      </c>
      <c r="E22" s="52">
        <v>966</v>
      </c>
    </row>
    <row r="23" spans="2:5" ht="21.75" customHeight="1" x14ac:dyDescent="0.35">
      <c r="B23" s="97" t="s">
        <v>352</v>
      </c>
      <c r="C23" s="69" t="s">
        <v>207</v>
      </c>
      <c r="D23" s="52">
        <v>0</v>
      </c>
      <c r="E23" s="52">
        <v>0</v>
      </c>
    </row>
    <row r="24" spans="2:5" x14ac:dyDescent="0.35">
      <c r="B24" s="97" t="s">
        <v>353</v>
      </c>
      <c r="C24" s="69" t="s">
        <v>187</v>
      </c>
      <c r="D24" s="52">
        <v>0</v>
      </c>
      <c r="E24" s="52">
        <v>0</v>
      </c>
    </row>
    <row r="25" spans="2:5" x14ac:dyDescent="0.35">
      <c r="B25" s="97">
        <v>10</v>
      </c>
      <c r="C25" s="69" t="s">
        <v>208</v>
      </c>
      <c r="D25" s="52">
        <v>0</v>
      </c>
      <c r="E25" s="52">
        <v>0</v>
      </c>
    </row>
    <row r="26" spans="2:5" ht="24" customHeight="1" x14ac:dyDescent="0.35">
      <c r="B26" s="97" t="s">
        <v>357</v>
      </c>
      <c r="C26" s="69" t="s">
        <v>209</v>
      </c>
      <c r="D26" s="52">
        <v>0</v>
      </c>
      <c r="E26" s="52">
        <v>0</v>
      </c>
    </row>
    <row r="27" spans="2:5" ht="22.5" customHeight="1" x14ac:dyDescent="0.35">
      <c r="B27" s="97" t="s">
        <v>358</v>
      </c>
      <c r="C27" s="69" t="s">
        <v>210</v>
      </c>
      <c r="D27" s="52">
        <v>0</v>
      </c>
      <c r="E27" s="52">
        <v>0</v>
      </c>
    </row>
    <row r="28" spans="2:5" x14ac:dyDescent="0.35">
      <c r="B28" s="97">
        <v>11</v>
      </c>
      <c r="C28" s="69" t="s">
        <v>211</v>
      </c>
      <c r="D28" s="52">
        <v>0</v>
      </c>
      <c r="E28" s="52">
        <v>0</v>
      </c>
    </row>
    <row r="29" spans="2:5" x14ac:dyDescent="0.35">
      <c r="B29" s="97">
        <v>12</v>
      </c>
      <c r="C29" s="69" t="s">
        <v>212</v>
      </c>
      <c r="D29" s="52">
        <v>0</v>
      </c>
      <c r="E29" s="52">
        <v>0</v>
      </c>
    </row>
    <row r="30" spans="2:5" x14ac:dyDescent="0.35">
      <c r="B30" s="123">
        <v>13</v>
      </c>
      <c r="C30" s="83" t="s">
        <v>213</v>
      </c>
      <c r="D30" s="84">
        <v>4108.6445035999996</v>
      </c>
      <c r="E30" s="84">
        <v>8897</v>
      </c>
    </row>
    <row r="31" spans="2:5" x14ac:dyDescent="0.35">
      <c r="B31" s="465" t="s">
        <v>214</v>
      </c>
      <c r="C31" s="465"/>
      <c r="D31" s="465"/>
      <c r="E31" s="465"/>
    </row>
    <row r="32" spans="2:5" ht="21" customHeight="1" x14ac:dyDescent="0.35">
      <c r="B32" s="97">
        <v>14</v>
      </c>
      <c r="C32" s="69" t="s">
        <v>215</v>
      </c>
      <c r="D32" s="52">
        <v>7619.4502039999998</v>
      </c>
      <c r="E32" s="52">
        <v>13108</v>
      </c>
    </row>
    <row r="33" spans="2:5" ht="21.75" customHeight="1" x14ac:dyDescent="0.35">
      <c r="B33" s="97">
        <v>15</v>
      </c>
      <c r="C33" s="69" t="s">
        <v>189</v>
      </c>
      <c r="D33" s="52">
        <v>0</v>
      </c>
      <c r="E33" s="52">
        <v>0</v>
      </c>
    </row>
    <row r="34" spans="2:5" x14ac:dyDescent="0.35">
      <c r="B34" s="97">
        <v>16</v>
      </c>
      <c r="C34" s="69" t="s">
        <v>190</v>
      </c>
      <c r="D34" s="52">
        <v>0</v>
      </c>
      <c r="E34" s="52">
        <v>0</v>
      </c>
    </row>
    <row r="35" spans="2:5" ht="24.75" customHeight="1" x14ac:dyDescent="0.35">
      <c r="B35" s="97" t="s">
        <v>359</v>
      </c>
      <c r="C35" s="69" t="s">
        <v>216</v>
      </c>
      <c r="D35" s="52">
        <v>0</v>
      </c>
      <c r="E35" s="52">
        <v>0</v>
      </c>
    </row>
    <row r="36" spans="2:5" x14ac:dyDescent="0.35">
      <c r="B36" s="97">
        <v>17</v>
      </c>
      <c r="C36" s="69" t="s">
        <v>191</v>
      </c>
      <c r="D36" s="52">
        <v>0</v>
      </c>
      <c r="E36" s="52">
        <v>0</v>
      </c>
    </row>
    <row r="37" spans="2:5" x14ac:dyDescent="0.35">
      <c r="B37" s="97" t="s">
        <v>360</v>
      </c>
      <c r="C37" s="69" t="s">
        <v>193</v>
      </c>
      <c r="D37" s="52">
        <v>0</v>
      </c>
      <c r="E37" s="52">
        <v>0</v>
      </c>
    </row>
    <row r="38" spans="2:5" x14ac:dyDescent="0.35">
      <c r="B38" s="123">
        <v>18</v>
      </c>
      <c r="C38" s="83" t="s">
        <v>217</v>
      </c>
      <c r="D38" s="84">
        <v>7619.4502039999998</v>
      </c>
      <c r="E38" s="84">
        <v>13108</v>
      </c>
    </row>
    <row r="39" spans="2:5" x14ac:dyDescent="0.35">
      <c r="B39" s="465" t="s">
        <v>194</v>
      </c>
      <c r="C39" s="465"/>
      <c r="D39" s="465"/>
      <c r="E39" s="465"/>
    </row>
    <row r="40" spans="2:5" x14ac:dyDescent="0.35">
      <c r="B40" s="97">
        <v>19</v>
      </c>
      <c r="C40" s="69" t="s">
        <v>218</v>
      </c>
      <c r="D40" s="52">
        <v>51522.841783000003</v>
      </c>
      <c r="E40" s="52">
        <v>46985</v>
      </c>
    </row>
    <row r="41" spans="2:5" x14ac:dyDescent="0.35">
      <c r="B41" s="97">
        <v>20</v>
      </c>
      <c r="C41" s="69" t="s">
        <v>219</v>
      </c>
      <c r="D41" s="52">
        <v>-41712.092831400005</v>
      </c>
      <c r="E41" s="52">
        <v>0</v>
      </c>
    </row>
    <row r="42" spans="2:5" ht="25.5" customHeight="1" x14ac:dyDescent="0.35">
      <c r="B42" s="97">
        <v>21</v>
      </c>
      <c r="C42" s="69" t="s">
        <v>220</v>
      </c>
      <c r="D42" s="52">
        <v>0</v>
      </c>
      <c r="E42" s="52">
        <v>-576</v>
      </c>
    </row>
    <row r="43" spans="2:5" x14ac:dyDescent="0.35">
      <c r="B43" s="123">
        <v>22</v>
      </c>
      <c r="C43" s="83" t="s">
        <v>221</v>
      </c>
      <c r="D43" s="84">
        <v>9810.7489516000005</v>
      </c>
      <c r="E43" s="84">
        <v>46409</v>
      </c>
    </row>
    <row r="44" spans="2:5" ht="15.75" customHeight="1" x14ac:dyDescent="0.35">
      <c r="B44" s="465" t="s">
        <v>222</v>
      </c>
      <c r="C44" s="465"/>
      <c r="D44" s="465"/>
      <c r="E44" s="465"/>
    </row>
    <row r="45" spans="2:5" x14ac:dyDescent="0.35">
      <c r="B45" s="97" t="s">
        <v>361</v>
      </c>
      <c r="C45" s="69" t="s">
        <v>223</v>
      </c>
      <c r="D45" s="52">
        <v>0</v>
      </c>
      <c r="E45" s="52">
        <v>0</v>
      </c>
    </row>
    <row r="46" spans="2:5" x14ac:dyDescent="0.35">
      <c r="B46" s="97" t="s">
        <v>362</v>
      </c>
      <c r="C46" s="69" t="s">
        <v>224</v>
      </c>
      <c r="D46" s="52">
        <v>-173805.10064870678</v>
      </c>
      <c r="E46" s="52">
        <v>0</v>
      </c>
    </row>
    <row r="47" spans="2:5" x14ac:dyDescent="0.35">
      <c r="B47" s="97" t="s">
        <v>364</v>
      </c>
      <c r="C47" s="69" t="s">
        <v>225</v>
      </c>
      <c r="D47" s="52">
        <v>0</v>
      </c>
      <c r="E47" s="52">
        <v>0</v>
      </c>
    </row>
    <row r="48" spans="2:5" x14ac:dyDescent="0.35">
      <c r="B48" s="97" t="s">
        <v>365</v>
      </c>
      <c r="C48" s="69" t="s">
        <v>226</v>
      </c>
      <c r="D48" s="52">
        <v>0</v>
      </c>
      <c r="E48" s="52">
        <v>0</v>
      </c>
    </row>
    <row r="49" spans="2:5" ht="22.5" customHeight="1" x14ac:dyDescent="0.35">
      <c r="B49" s="97" t="s">
        <v>366</v>
      </c>
      <c r="C49" s="69" t="s">
        <v>227</v>
      </c>
      <c r="D49" s="52">
        <v>0</v>
      </c>
      <c r="E49" s="52">
        <v>0</v>
      </c>
    </row>
    <row r="50" spans="2:5" x14ac:dyDescent="0.35">
      <c r="B50" s="97" t="s">
        <v>367</v>
      </c>
      <c r="C50" s="69" t="s">
        <v>228</v>
      </c>
      <c r="D50" s="52">
        <v>0</v>
      </c>
      <c r="E50" s="52">
        <v>0</v>
      </c>
    </row>
    <row r="51" spans="2:5" x14ac:dyDescent="0.35">
      <c r="B51" s="97" t="s">
        <v>368</v>
      </c>
      <c r="C51" s="69" t="s">
        <v>229</v>
      </c>
      <c r="D51" s="52">
        <v>0</v>
      </c>
      <c r="E51" s="52">
        <v>0</v>
      </c>
    </row>
    <row r="52" spans="2:5" ht="24" customHeight="1" x14ac:dyDescent="0.35">
      <c r="B52" s="97" t="s">
        <v>369</v>
      </c>
      <c r="C52" s="69" t="s">
        <v>230</v>
      </c>
      <c r="D52" s="52">
        <v>0</v>
      </c>
      <c r="E52" s="52">
        <v>0</v>
      </c>
    </row>
    <row r="53" spans="2:5" ht="23.25" customHeight="1" x14ac:dyDescent="0.35">
      <c r="B53" s="97" t="s">
        <v>370</v>
      </c>
      <c r="C53" s="69" t="s">
        <v>231</v>
      </c>
      <c r="D53" s="52">
        <v>0</v>
      </c>
      <c r="E53" s="52">
        <v>0</v>
      </c>
    </row>
    <row r="54" spans="2:5" x14ac:dyDescent="0.35">
      <c r="B54" s="97" t="s">
        <v>371</v>
      </c>
      <c r="C54" s="69" t="s">
        <v>232</v>
      </c>
      <c r="D54" s="52">
        <v>0</v>
      </c>
      <c r="E54" s="52">
        <v>0</v>
      </c>
    </row>
    <row r="55" spans="2:5" x14ac:dyDescent="0.35">
      <c r="B55" s="123" t="s">
        <v>363</v>
      </c>
      <c r="C55" s="85" t="s">
        <v>233</v>
      </c>
      <c r="D55" s="86">
        <v>-173805.10064870678</v>
      </c>
      <c r="E55" s="86">
        <v>0</v>
      </c>
    </row>
    <row r="56" spans="2:5" x14ac:dyDescent="0.35">
      <c r="B56" s="465" t="s">
        <v>234</v>
      </c>
      <c r="C56" s="465"/>
      <c r="D56" s="465"/>
      <c r="E56" s="465"/>
    </row>
    <row r="57" spans="2:5" x14ac:dyDescent="0.35">
      <c r="B57" s="97">
        <v>23</v>
      </c>
      <c r="C57" s="69" t="s">
        <v>140</v>
      </c>
      <c r="D57" s="52">
        <v>51397.712608062087</v>
      </c>
      <c r="E57" s="52">
        <v>47522</v>
      </c>
    </row>
    <row r="58" spans="2:5" x14ac:dyDescent="0.35">
      <c r="B58" s="123">
        <v>24</v>
      </c>
      <c r="C58" s="332" t="s">
        <v>182</v>
      </c>
      <c r="D58" s="331">
        <v>615740.33949858253</v>
      </c>
      <c r="E58" s="331">
        <v>915125</v>
      </c>
    </row>
    <row r="59" spans="2:5" x14ac:dyDescent="0.35">
      <c r="B59" s="466" t="s">
        <v>197</v>
      </c>
      <c r="C59" s="466"/>
      <c r="D59" s="466"/>
      <c r="E59" s="466"/>
    </row>
    <row r="60" spans="2:5" x14ac:dyDescent="0.35">
      <c r="B60" s="97">
        <v>25</v>
      </c>
      <c r="C60" s="69" t="s">
        <v>235</v>
      </c>
      <c r="D60" s="87">
        <v>8.3473031261711586E-2</v>
      </c>
      <c r="E60" s="87">
        <v>5.1900000000000002E-2</v>
      </c>
    </row>
    <row r="61" spans="2:5" x14ac:dyDescent="0.35">
      <c r="B61" s="97" t="s">
        <v>372</v>
      </c>
      <c r="C61" s="69" t="s">
        <v>236</v>
      </c>
      <c r="D61" s="87">
        <v>8.3473031261711586E-2</v>
      </c>
      <c r="E61" s="87">
        <v>5.1900000000000002E-2</v>
      </c>
    </row>
    <row r="62" spans="2:5" x14ac:dyDescent="0.35">
      <c r="B62" s="97" t="s">
        <v>70</v>
      </c>
      <c r="C62" s="69" t="s">
        <v>237</v>
      </c>
      <c r="D62" s="87">
        <v>8.3473031261711586E-2</v>
      </c>
      <c r="E62" s="87">
        <v>5.1900000000000002E-2</v>
      </c>
    </row>
    <row r="63" spans="2:5" x14ac:dyDescent="0.35">
      <c r="B63" s="97">
        <v>26</v>
      </c>
      <c r="C63" s="69" t="s">
        <v>238</v>
      </c>
      <c r="D63" s="87">
        <v>0.03</v>
      </c>
      <c r="E63" s="87">
        <v>0.03</v>
      </c>
    </row>
    <row r="64" spans="2:5" x14ac:dyDescent="0.35">
      <c r="B64" s="97" t="s">
        <v>373</v>
      </c>
      <c r="C64" s="69" t="s">
        <v>239</v>
      </c>
      <c r="D64" s="87">
        <v>0</v>
      </c>
      <c r="E64" s="87">
        <v>0</v>
      </c>
    </row>
    <row r="65" spans="2:5" x14ac:dyDescent="0.35">
      <c r="B65" s="97" t="s">
        <v>374</v>
      </c>
      <c r="C65" s="10" t="s">
        <v>240</v>
      </c>
      <c r="D65" s="87">
        <v>0</v>
      </c>
      <c r="E65" s="87">
        <v>0</v>
      </c>
    </row>
    <row r="66" spans="2:5" x14ac:dyDescent="0.35">
      <c r="B66" s="97">
        <v>27</v>
      </c>
      <c r="C66" s="69" t="s">
        <v>241</v>
      </c>
      <c r="D66" s="87">
        <v>0</v>
      </c>
      <c r="E66" s="87">
        <v>0</v>
      </c>
    </row>
    <row r="67" spans="2:5" x14ac:dyDescent="0.35">
      <c r="B67" s="123" t="s">
        <v>375</v>
      </c>
      <c r="C67" s="332" t="s">
        <v>242</v>
      </c>
      <c r="D67" s="435">
        <v>0.03</v>
      </c>
      <c r="E67" s="87">
        <v>0.03</v>
      </c>
    </row>
    <row r="68" spans="2:5" x14ac:dyDescent="0.35">
      <c r="B68" s="466" t="s">
        <v>243</v>
      </c>
      <c r="C68" s="466"/>
      <c r="D68" s="466"/>
      <c r="E68" s="466"/>
    </row>
    <row r="69" spans="2:5" x14ac:dyDescent="0.35">
      <c r="B69" s="123" t="s">
        <v>376</v>
      </c>
      <c r="C69" s="332" t="s">
        <v>244</v>
      </c>
      <c r="D69" s="333"/>
      <c r="E69" s="333"/>
    </row>
    <row r="70" spans="2:5" x14ac:dyDescent="0.35">
      <c r="B70" s="465" t="s">
        <v>245</v>
      </c>
      <c r="C70" s="465"/>
      <c r="D70" s="465"/>
      <c r="E70" s="465"/>
    </row>
    <row r="71" spans="2:5" ht="20" x14ac:dyDescent="0.35">
      <c r="B71" s="97">
        <v>28</v>
      </c>
      <c r="C71" s="69" t="s">
        <v>246</v>
      </c>
      <c r="D71" s="101"/>
      <c r="E71" s="101"/>
    </row>
    <row r="72" spans="2:5" ht="28.5" customHeight="1" x14ac:dyDescent="0.35">
      <c r="B72" s="97">
        <v>29</v>
      </c>
      <c r="C72" s="69" t="s">
        <v>247</v>
      </c>
      <c r="D72" s="101"/>
      <c r="E72" s="101"/>
    </row>
    <row r="73" spans="2:5" ht="50.25" customHeight="1" x14ac:dyDescent="0.35">
      <c r="B73" s="97">
        <v>30</v>
      </c>
      <c r="C73" s="69" t="s">
        <v>248</v>
      </c>
      <c r="D73" s="101"/>
      <c r="E73" s="101"/>
    </row>
    <row r="74" spans="2:5" ht="51.75" customHeight="1" x14ac:dyDescent="0.35">
      <c r="B74" s="97" t="s">
        <v>377</v>
      </c>
      <c r="C74" s="69" t="s">
        <v>249</v>
      </c>
      <c r="D74" s="101"/>
      <c r="E74" s="101"/>
    </row>
    <row r="75" spans="2:5" ht="51" customHeight="1" x14ac:dyDescent="0.35">
      <c r="B75" s="97">
        <v>31</v>
      </c>
      <c r="C75" s="69" t="s">
        <v>250</v>
      </c>
      <c r="D75" s="101"/>
      <c r="E75" s="101"/>
    </row>
    <row r="76" spans="2:5" ht="52.5" customHeight="1" thickBot="1" x14ac:dyDescent="0.4">
      <c r="B76" s="113" t="s">
        <v>378</v>
      </c>
      <c r="C76" s="72" t="s">
        <v>251</v>
      </c>
      <c r="D76" s="293"/>
      <c r="E76" s="293"/>
    </row>
    <row r="77" spans="2:5" ht="23.25" customHeight="1" x14ac:dyDescent="0.35">
      <c r="B77" s="449" t="s">
        <v>804</v>
      </c>
      <c r="C77" s="449"/>
      <c r="D77" s="449"/>
      <c r="E77" s="449"/>
    </row>
    <row r="78" spans="2:5" x14ac:dyDescent="0.35">
      <c r="C78" s="69"/>
    </row>
    <row r="79" spans="2:5" x14ac:dyDescent="0.35">
      <c r="C79" s="69"/>
    </row>
    <row r="80" spans="2:5" x14ac:dyDescent="0.35">
      <c r="C80" s="69"/>
    </row>
  </sheetData>
  <sheetProtection algorithmName="SHA-512" hashValue="xAP0xhZEz65JU5diYNG3x4SNn63KnXcfl5fzTeWT4rIZMoU0CkAoGuhxoqJYFBScP2Uw/krZxJBfTjA/+PCyzA==" saltValue="SOY2HbeDVB5MPP7xAkBPpQ==" spinCount="100000" sheet="1" objects="1" scenarios="1"/>
  <mergeCells count="11">
    <mergeCell ref="B7:E7"/>
    <mergeCell ref="C8:E8"/>
    <mergeCell ref="B6:E6"/>
    <mergeCell ref="B31:E31"/>
    <mergeCell ref="B77:E77"/>
    <mergeCell ref="B39:E39"/>
    <mergeCell ref="B44:E44"/>
    <mergeCell ref="B56:E56"/>
    <mergeCell ref="B59:E59"/>
    <mergeCell ref="B68:E68"/>
    <mergeCell ref="B70:E70"/>
  </mergeCells>
  <hyperlinks>
    <hyperlink ref="B2" location="Tartalom!A1" display="Back to contents page" xr:uid="{D15B2889-8EF5-45BB-B1F8-CCEDFE2B52D8}"/>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40</vt:i4>
      </vt:variant>
    </vt:vector>
  </HeadingPairs>
  <TitlesOfParts>
    <vt:vector size="40" baseType="lpstr">
      <vt:lpstr>Tartalom</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CQ1</vt:lpstr>
      <vt:lpstr>CQ3</vt:lpstr>
      <vt:lpstr>CQ4</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2024-04-22T12:39:21Z</dcterms:modified>
</cp:coreProperties>
</file>