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128D910-0A2C-4F8F-A550-4081FE0D4590}" xr6:coauthVersionLast="47" xr6:coauthVersionMax="47" xr10:uidLastSave="{00000000-0000-0000-0000-000000000000}"/>
  <bookViews>
    <workbookView xWindow="-110" yWindow="-110" windowWidth="19420" windowHeight="10300" xr2:uid="{00000000-000D-0000-FFFF-FFFF00000000}"/>
  </bookViews>
  <sheets>
    <sheet name="Contents" sheetId="20" r:id="rId1"/>
    <sheet name="KM1" sheetId="1" r:id="rId2"/>
    <sheet name="OV1" sheetId="3" r:id="rId3"/>
    <sheet name="LI1" sheetId="5" r:id="rId4"/>
    <sheet name="LI2" sheetId="6" r:id="rId5"/>
    <sheet name="CC1" sheetId="10" r:id="rId6"/>
    <sheet name="IFRS9" sheetId="56" r:id="rId7"/>
    <sheet name="CCyB1" sheetId="64" r:id="rId8"/>
    <sheet name="CCyB2" sheetId="65" r:id="rId9"/>
    <sheet name="LR1" sheetId="15" r:id="rId10"/>
    <sheet name="LR2" sheetId="16" r:id="rId11"/>
    <sheet name="LR3" sheetId="17" r:id="rId12"/>
    <sheet name="LIQ1" sheetId="18" r:id="rId13"/>
    <sheet name="LIQ2" sheetId="19" r:id="rId14"/>
    <sheet name="CR1" sheetId="21" r:id="rId15"/>
    <sheet name="CR1-A" sheetId="22" r:id="rId16"/>
    <sheet name="CR2" sheetId="23" r:id="rId17"/>
    <sheet name="CR2-A" sheetId="63" r:id="rId18"/>
    <sheet name="CQ1" sheetId="25" r:id="rId19"/>
    <sheet name="CQ3" sheetId="27" r:id="rId20"/>
    <sheet name="CQ4" sheetId="28" r:id="rId21"/>
    <sheet name="CQ7" sheetId="32" r:id="rId22"/>
    <sheet name="CR3" sheetId="34" r:id="rId23"/>
    <sheet name="CR4" sheetId="35" r:id="rId24"/>
    <sheet name="CR5" sheetId="36" r:id="rId25"/>
    <sheet name="CCR1" sheetId="37" r:id="rId26"/>
    <sheet name="CCR2" sheetId="38" r:id="rId27"/>
    <sheet name="CCR3" sheetId="39" r:id="rId28"/>
    <sheet name="CCR5" sheetId="40" r:id="rId29"/>
    <sheet name="CCR6" sheetId="41" r:id="rId30"/>
    <sheet name="CCR8" sheetId="42" r:id="rId31"/>
    <sheet name="MR1" sheetId="43" r:id="rId32"/>
    <sheet name="OR1" sheetId="44" r:id="rId33"/>
    <sheet name="REM1" sheetId="58" r:id="rId34"/>
    <sheet name="REM2" sheetId="59" r:id="rId35"/>
    <sheet name="REM3" sheetId="60" r:id="rId36"/>
    <sheet name="REM4" sheetId="61" r:id="rId37"/>
    <sheet name="REM5" sheetId="62" r:id="rId38"/>
    <sheet name="AE1" sheetId="50" r:id="rId39"/>
    <sheet name="AE2" sheetId="51" r:id="rId40"/>
    <sheet name="AE3" sheetId="52" r:id="rId41"/>
    <sheet name="IRRBB1" sheetId="57" r:id="rId42"/>
  </sheets>
  <definedNames>
    <definedName name="ID" localSheetId="38" hidden="1">"d8abad47-bd50-482d-ac1b-9319b10b7f26"</definedName>
    <definedName name="ID" localSheetId="39" hidden="1">"74ec9573-ff17-4836-bded-c17ada58a408"</definedName>
    <definedName name="ID" localSheetId="40" hidden="1">"34d1ef99-07c5-4c0f-924a-69d937941f43"</definedName>
    <definedName name="ID" localSheetId="5" hidden="1">"01a1d141-3ab6-4f7f-bc57-e9da83b5dc28"</definedName>
    <definedName name="ID" localSheetId="25" hidden="1">"d861b4d7-8653-4d32-8e26-e166cafb3228"</definedName>
    <definedName name="ID" localSheetId="26" hidden="1">"7d6d5ced-c261-44c1-909c-09a70eab59b7"</definedName>
    <definedName name="ID" localSheetId="27" hidden="1">"98b89cbe-c7d4-4524-a221-fe674d4f9295"</definedName>
    <definedName name="ID" localSheetId="28" hidden="1">"46f0f44a-71bb-41f0-8d28-fb46104303db"</definedName>
    <definedName name="ID" localSheetId="29" hidden="1">"de627181-8539-4663-a0a5-94f413106fbd"</definedName>
    <definedName name="ID" localSheetId="30" hidden="1">"1dd2ddf4-b814-4402-8081-10b344bb215e"</definedName>
    <definedName name="ID" localSheetId="7" hidden="1">"f75f5967-00e9-484b-a825-63f3d2c76bf9"</definedName>
    <definedName name="ID" localSheetId="8" hidden="1">"c2bc69cc-37cb-428d-b321-15dfbc16407d"</definedName>
    <definedName name="ID" localSheetId="0" hidden="1">"91498e95-308c-4850-b185-15bdc13a4e77"</definedName>
    <definedName name="ID" localSheetId="18" hidden="1">"16ebcb02-5acf-4091-a0aa-69c4d72e3826"</definedName>
    <definedName name="ID" localSheetId="19" hidden="1">"04812cd7-55ff-4119-be03-3b4f333534f7"</definedName>
    <definedName name="ID" localSheetId="20" hidden="1">"66d51712-1012-412f-b770-6b946a80b83f"</definedName>
    <definedName name="ID" localSheetId="21" hidden="1">"19fea75a-9ba9-44f4-adfd-59bd84465db9"</definedName>
    <definedName name="ID" localSheetId="14" hidden="1">"a00df52d-089d-4e7a-bea9-63a239612c6c"</definedName>
    <definedName name="ID" localSheetId="15" hidden="1">"be83c379-3e6c-49b3-994a-8fdce7ab8e7e"</definedName>
    <definedName name="ID" localSheetId="16" hidden="1">"c61bd7db-ed9e-44e8-ae0e-26297fc233dd"</definedName>
    <definedName name="ID" localSheetId="17" hidden="1">"891234d2-4dbf-4fd6-aeec-2670a41a28d3"</definedName>
    <definedName name="ID" localSheetId="22" hidden="1">"ea465791-a581-4f87-aefd-e2cae49f32aa"</definedName>
    <definedName name="ID" localSheetId="23" hidden="1">"bbb5497f-4e31-409b-8fa8-4d1ee1d3bc93"</definedName>
    <definedName name="ID" localSheetId="24" hidden="1">"0dc133c0-527e-4b12-969b-e80168d2f0ec"</definedName>
    <definedName name="ID" localSheetId="6" hidden="1">"eedb0607-8252-4da3-978f-b43de450d492"</definedName>
    <definedName name="ID" localSheetId="41" hidden="1">"6a663b15-801f-460b-bb3f-17fca2188dbd"</definedName>
    <definedName name="ID" localSheetId="1" hidden="1">"af7f3bbf-9057-4681-8cea-f342a1788674"</definedName>
    <definedName name="ID" localSheetId="3" hidden="1">"154ce6e6-8091-4d19-b40a-cfbda6241dce"</definedName>
    <definedName name="ID" localSheetId="4" hidden="1">"989b318e-c858-401f-9759-cfdbc23600ed"</definedName>
    <definedName name="ID" localSheetId="12" hidden="1">"c3b7fc7e-7c66-429f-a6ea-acb3426f11d2"</definedName>
    <definedName name="ID" localSheetId="13" hidden="1">"dd44c154-656c-4c18-9015-a8601aa34ca0"</definedName>
    <definedName name="ID" localSheetId="9" hidden="1">"3d34d3d2-7956-4d6e-b084-500d04f27c79"</definedName>
    <definedName name="ID" localSheetId="10" hidden="1">"27bd00d6-e4a7-470b-99d8-8133d8829b1f"</definedName>
    <definedName name="ID" localSheetId="11" hidden="1">"39739930-5f0b-4fc8-9d8f-e9b14b372ce5"</definedName>
    <definedName name="ID" localSheetId="31" hidden="1">"fcf2b027-cb1a-4fe9-977f-51c0c7ec15fa"</definedName>
    <definedName name="ID" localSheetId="32" hidden="1">"a4f6e791-f8e1-482e-80d7-1aa3ece40a2b"</definedName>
    <definedName name="ID" localSheetId="2" hidden="1">"7ccbc9b0-2993-4bb7-bc60-a9dacfcf1e19"</definedName>
    <definedName name="ID" localSheetId="33" hidden="1">"0e180ded-0ced-4f0b-a010-16a70dce6529"</definedName>
    <definedName name="ID" localSheetId="34" hidden="1">"523665ec-34c5-406f-b586-6d7c677ae918"</definedName>
    <definedName name="ID" localSheetId="35" hidden="1">"f1a4f6d0-d252-4a00-bf35-8cf93ac69fb0"</definedName>
    <definedName name="ID" localSheetId="36" hidden="1">"66bc7b5c-e99c-4bba-af18-ad21ff77886e"</definedName>
    <definedName name="ID" localSheetId="37" hidden="1">"e1a1dffd-4a86-40a7-9ece-b23c09904edd"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64" l="1"/>
  <c r="N13" i="64"/>
  <c r="L13" i="64"/>
  <c r="K13" i="64"/>
  <c r="H13" i="64"/>
  <c r="G13" i="64"/>
  <c r="F13" i="64"/>
  <c r="E13" i="64"/>
  <c r="D13" i="64"/>
  <c r="I12" i="64"/>
  <c r="J11" i="64"/>
  <c r="M11" i="64" s="1"/>
  <c r="J12" i="64"/>
  <c r="M12" i="64" s="1"/>
  <c r="M13" i="64" s="1"/>
  <c r="I11" i="64"/>
  <c r="D12" i="65"/>
  <c r="F10" i="57"/>
  <c r="D10" i="57"/>
  <c r="C8" i="62"/>
  <c r="C8" i="61"/>
  <c r="C8" i="60"/>
  <c r="C8" i="59"/>
  <c r="C8" i="58"/>
  <c r="C8" i="63"/>
  <c r="F10" i="3"/>
  <c r="D10" i="3"/>
  <c r="D9" i="1"/>
  <c r="I13" i="64" l="1"/>
  <c r="J13" i="64"/>
  <c r="D9" i="56"/>
  <c r="C8" i="52"/>
  <c r="C8" i="51"/>
  <c r="C8" i="50"/>
  <c r="C8" i="44"/>
  <c r="C8" i="43"/>
  <c r="C8" i="42"/>
  <c r="C8" i="41"/>
  <c r="C8" i="40"/>
  <c r="C8" i="39"/>
  <c r="C8" i="38"/>
  <c r="C8" i="37"/>
  <c r="C8" i="36"/>
  <c r="C8" i="35" l="1"/>
  <c r="C8" i="34"/>
  <c r="C8" i="32"/>
  <c r="C8" i="28"/>
  <c r="C8" i="27"/>
  <c r="C8" i="25" l="1"/>
  <c r="C8" i="23" l="1"/>
  <c r="C8" i="22" l="1"/>
  <c r="C8" i="21"/>
  <c r="C8" i="19"/>
  <c r="H10" i="18"/>
  <c r="D10" i="18"/>
  <c r="C8" i="17"/>
  <c r="D10" i="16"/>
  <c r="C8" i="15"/>
  <c r="C8" i="10"/>
  <c r="C8" i="6"/>
  <c r="C8" i="5"/>
</calcChain>
</file>

<file path=xl/sharedStrings.xml><?xml version="1.0" encoding="utf-8"?>
<sst xmlns="http://schemas.openxmlformats.org/spreadsheetml/2006/main" count="1302" uniqueCount="999">
  <si>
    <t>Back to contents page</t>
  </si>
  <si>
    <t>25a</t>
  </si>
  <si>
    <t>h</t>
  </si>
  <si>
    <t>a - d</t>
  </si>
  <si>
    <t>i</t>
  </si>
  <si>
    <t>g</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</si>
  <si>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</si>
  <si>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</si>
  <si>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</si>
  <si>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</si>
  <si>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</si>
  <si>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</si>
  <si>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</si>
  <si>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</si>
  <si>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</si>
  <si>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</si>
  <si>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</si>
  <si>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</si>
  <si>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</si>
  <si>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</si>
  <si>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</si>
  <si>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</si>
  <si>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</si>
  <si>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</si>
  <si>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</si>
  <si>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</si>
  <si>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</si>
  <si>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</si>
  <si>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</si>
  <si>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</si>
  <si>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</si>
  <si>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</si>
  <si>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</si>
  <si>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</si>
  <si>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</si>
  <si>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</si>
  <si>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</si>
  <si>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</si>
  <si>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</si>
  <si>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</si>
  <si>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</si>
  <si>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</si>
  <si>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</si>
  <si>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</si>
  <si>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</si>
  <si>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</si>
  <si>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</si>
  <si>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</si>
  <si>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</si>
  <si>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</si>
  <si>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</si>
  <si>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</si>
  <si>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</si>
  <si>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</si>
  <si>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</si>
  <si>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</si>
  <si>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</si>
  <si>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</si>
  <si>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</si>
  <si>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</si>
  <si>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</si>
  <si>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</si>
  <si>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</si>
  <si>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</si>
  <si>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</si>
  <si>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</si>
  <si>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</si>
  <si>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</si>
  <si>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</si>
  <si>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</si>
  <si>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</si>
  <si>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</si>
  <si>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</si>
  <si>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</si>
  <si>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</si>
  <si>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</si>
  <si>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</si>
  <si>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</si>
  <si>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</si>
  <si>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</si>
  <si>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</si>
  <si>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</si>
  <si>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</si>
  <si>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</si>
  <si>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</si>
  <si>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</si>
  <si>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 HUF</t>
  </si>
  <si>
    <t>EEPE</t>
  </si>
  <si>
    <t>2a</t>
  </si>
  <si>
    <t>2b</t>
  </si>
  <si>
    <t>2c</t>
  </si>
  <si>
    <t>CC1</t>
  </si>
  <si>
    <t>LI1</t>
  </si>
  <si>
    <t>LI2</t>
  </si>
  <si>
    <t>OV1</t>
  </si>
  <si>
    <t>CQ1</t>
  </si>
  <si>
    <t>CQ3</t>
  </si>
  <si>
    <t>CQ4</t>
  </si>
  <si>
    <t>CQ5</t>
  </si>
  <si>
    <t>CQ7</t>
  </si>
  <si>
    <t>CR3</t>
  </si>
  <si>
    <t>CR4</t>
  </si>
  <si>
    <t>CR5</t>
  </si>
  <si>
    <t>CCR1</t>
  </si>
  <si>
    <t>CCR2</t>
  </si>
  <si>
    <t>CCR3</t>
  </si>
  <si>
    <t>CCR8</t>
  </si>
  <si>
    <t>MR1</t>
  </si>
  <si>
    <t>KM1</t>
  </si>
  <si>
    <t>LIQ1</t>
  </si>
  <si>
    <t>LR1 – LRSum</t>
  </si>
  <si>
    <t>LR2 – LRCom</t>
  </si>
  <si>
    <t>LR3 – LRSpl</t>
  </si>
  <si>
    <t>LIQ2</t>
  </si>
  <si>
    <t>CR1</t>
  </si>
  <si>
    <t>CR1-A</t>
  </si>
  <si>
    <t>CR2</t>
  </si>
  <si>
    <t>CQ2</t>
  </si>
  <si>
    <t>CQ6</t>
  </si>
  <si>
    <t>CQ8</t>
  </si>
  <si>
    <t>Sztenderd módszer alkalmazása</t>
  </si>
  <si>
    <t>CCR5</t>
  </si>
  <si>
    <t>CCR6</t>
  </si>
  <si>
    <t>OR1</t>
  </si>
  <si>
    <t>AE1</t>
  </si>
  <si>
    <t>AE2</t>
  </si>
  <si>
    <t>AE3</t>
  </si>
  <si>
    <t>IFRS9</t>
  </si>
  <si>
    <t>Key Metrics</t>
  </si>
  <si>
    <t>Main sources of differences between regulatory exposure amounts and carrying values in financial statements</t>
  </si>
  <si>
    <t>Own funds</t>
  </si>
  <si>
    <t>Composition of regulatory own funds</t>
  </si>
  <si>
    <t>Leverage ratio</t>
  </si>
  <si>
    <t>Analysis of CCR exposure by approach</t>
  </si>
  <si>
    <t>Exposures to CCPs</t>
  </si>
  <si>
    <t>Standardised approach</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</si>
  <si>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</si>
  <si>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</si>
  <si>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</si>
  <si>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</si>
  <si>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</si>
  <si>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</si>
  <si>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</si>
  <si>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</si>
  <si>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</si>
  <si>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</si>
  <si>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</si>
  <si>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</si>
  <si>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</si>
  <si>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</si>
  <si>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</si>
  <si>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</si>
  <si>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</si>
  <si>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</si>
  <si>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</si>
  <si>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</si>
  <si>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</si>
  <si>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</si>
  <si>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</si>
  <si>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</si>
  <si>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</si>
  <si>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</si>
  <si>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</si>
  <si>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</si>
  <si>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</si>
  <si>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</si>
  <si>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</si>
  <si>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</si>
  <si>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</si>
  <si>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</si>
  <si>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</si>
  <si>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</si>
  <si>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</si>
  <si>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</si>
  <si>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</si>
  <si>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</si>
  <si>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</si>
  <si>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</si>
  <si>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</si>
  <si>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</si>
  <si>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</si>
  <si>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</si>
  <si>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</si>
  <si>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</si>
  <si>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</si>
  <si>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</si>
  <si>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</si>
  <si>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</si>
  <si>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</si>
  <si>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</si>
  <si>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</si>
  <si>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</si>
  <si>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</si>
  <si>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</si>
  <si>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</si>
  <si>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</si>
  <si>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</si>
  <si>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</si>
  <si>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</si>
  <si>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</si>
  <si>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Risk exposure amount</t>
  </si>
  <si>
    <t>LI1 - Differences between the accounting scope and the scope of prudential consolidation and mapping of financial statement categories with regulatory risk categories</t>
  </si>
  <si>
    <t>Differences between the accounting scope and the scope of prudential consolidation and mapping of financial statement categories with regulatory risk categories</t>
  </si>
  <si>
    <t>Scope of application</t>
  </si>
  <si>
    <t>Liquidity requirements</t>
  </si>
  <si>
    <t>Exposures to credit risk, dilution risk and credit quality</t>
  </si>
  <si>
    <t>Use of credit risk mitigation techniques</t>
  </si>
  <si>
    <t>Exposures to counterparty credit risk</t>
  </si>
  <si>
    <t>Use of the standardised approach and of the internal models for market risk</t>
  </si>
  <si>
    <t>Encumbered and unencumbered assets</t>
  </si>
  <si>
    <t>IFRS9 effect</t>
  </si>
  <si>
    <t>Carrying values of items</t>
  </si>
  <si>
    <t>Carrying values as reported in published financial statements</t>
  </si>
  <si>
    <t>Subject to the credit risk framework</t>
  </si>
  <si>
    <t>Subject to the CCR framework</t>
  </si>
  <si>
    <t>Subject to the securitisation framework</t>
  </si>
  <si>
    <t>Subject to the market risk framework</t>
  </si>
  <si>
    <t>Not subject to own funds requirements or subject to deduction from own funds</t>
  </si>
  <si>
    <t>Description</t>
  </si>
  <si>
    <t>Financial assets at fair value through profit or loss</t>
  </si>
  <si>
    <t>Property and equipment</t>
  </si>
  <si>
    <t>Right-of-use assets</t>
  </si>
  <si>
    <t>Deferred tax assets</t>
  </si>
  <si>
    <t>Other assets</t>
  </si>
  <si>
    <t>TOTAL ASSETS</t>
  </si>
  <si>
    <t>Amounts due to banks, the National Governments, deposits from the National Banks and other banks</t>
  </si>
  <si>
    <t>Deposits from customers</t>
  </si>
  <si>
    <t>Other liabilities</t>
  </si>
  <si>
    <t>Subordinated bonds and loans</t>
  </si>
  <si>
    <t>TOTAL LIABILITIES</t>
  </si>
  <si>
    <t>LI2 - Main sources of differences between regulatory exposure amounts and carrying values in financial statements</t>
  </si>
  <si>
    <t>Items subject to</t>
  </si>
  <si>
    <t>Credit risk framework</t>
  </si>
  <si>
    <t>Securitisation framework</t>
  </si>
  <si>
    <t>CCR framework</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</si>
  <si>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</si>
  <si>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</si>
  <si>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</si>
  <si>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</si>
  <si>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</si>
  <si>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</si>
  <si>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</si>
  <si>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</si>
  <si>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</si>
  <si>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</si>
  <si>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</si>
  <si>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r>
      <t>Other differences</t>
    </r>
    <r>
      <rPr>
        <vertAlign val="superscript"/>
        <sz val="8"/>
        <rFont val="Arial"/>
        <family val="2"/>
        <charset val="238"/>
      </rPr>
      <t>1</t>
    </r>
  </si>
  <si>
    <t>Exposure amounts considered for regulatory purposes</t>
  </si>
  <si>
    <r>
      <rPr>
        <vertAlign val="superscript"/>
        <sz val="8"/>
        <rFont val="Arial"/>
        <family val="2"/>
        <charset val="238"/>
      </rPr>
      <t xml:space="preserve">1 </t>
    </r>
    <r>
      <rPr>
        <sz val="8"/>
        <rFont val="Arial"/>
        <family val="2"/>
        <charset val="238"/>
      </rPr>
      <t>Non deducted from regulatory capital, capital requirement increase elements and differences because the transitional arrangements related to IFRS 9 or analogous ECLs (calculated according to article 473a of 575/2013 regulation)</t>
    </r>
  </si>
  <si>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</si>
  <si>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</si>
  <si>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</si>
  <si>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</si>
  <si>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</si>
  <si>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</si>
  <si>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</si>
  <si>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</si>
  <si>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</si>
  <si>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</si>
  <si>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</si>
  <si>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</si>
  <si>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</si>
  <si>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</si>
  <si>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</si>
  <si>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</si>
  <si>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</si>
  <si>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</si>
  <si>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</si>
  <si>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</si>
  <si>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</si>
  <si>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</si>
  <si>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</si>
  <si>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</si>
  <si>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</si>
  <si>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</si>
  <si>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</si>
  <si>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</si>
  <si>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</si>
  <si>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</si>
  <si>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</si>
  <si>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</si>
  <si>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</si>
  <si>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</si>
  <si>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</si>
  <si>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</si>
  <si>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</si>
  <si>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</si>
  <si>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</si>
  <si>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</si>
  <si>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</si>
  <si>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</si>
  <si>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</si>
  <si>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</si>
  <si>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</si>
  <si>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</si>
  <si>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</si>
  <si>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</si>
  <si>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</si>
  <si>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</si>
  <si>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</si>
  <si>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</si>
  <si>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</si>
  <si>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</si>
  <si>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</si>
  <si>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</si>
  <si>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</si>
  <si>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</si>
  <si>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</si>
  <si>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</si>
  <si>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</si>
  <si>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</si>
  <si>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</si>
  <si>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</si>
  <si>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</si>
  <si>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</si>
  <si>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</si>
  <si>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</si>
  <si>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</si>
  <si>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</si>
  <si>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</si>
  <si>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</si>
  <si>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</si>
  <si>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</si>
  <si>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</si>
  <si>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</si>
  <si>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</si>
  <si>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</si>
  <si>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</si>
  <si>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</si>
  <si>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</si>
  <si>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</si>
  <si>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</si>
  <si>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</si>
  <si>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</si>
  <si>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</si>
  <si>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</si>
  <si>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</si>
  <si>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</si>
  <si>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</si>
  <si>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</si>
  <si>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</si>
  <si>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</si>
  <si>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</si>
  <si>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</si>
  <si>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</si>
  <si>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</si>
  <si>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</si>
  <si>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</si>
  <si>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</si>
  <si>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</si>
  <si>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</si>
  <si>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</si>
  <si>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</si>
  <si>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</si>
  <si>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</si>
  <si>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</si>
  <si>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</si>
  <si>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</si>
  <si>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</si>
  <si>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</si>
  <si>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</si>
  <si>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</si>
  <si>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</si>
  <si>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</si>
  <si>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</si>
  <si>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</si>
  <si>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</si>
  <si>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</si>
  <si>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</si>
  <si>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</si>
  <si>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</si>
  <si>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</si>
  <si>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</si>
  <si>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</si>
  <si>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</si>
  <si>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</si>
  <si>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</si>
  <si>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</si>
  <si>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</si>
  <si>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</si>
  <si>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</si>
  <si>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</si>
  <si>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</si>
  <si>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</si>
  <si>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</si>
  <si>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</si>
  <si>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</si>
  <si>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</si>
  <si>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</si>
  <si>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</si>
  <si>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</si>
  <si>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</si>
  <si>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</si>
  <si>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</si>
  <si>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</si>
  <si>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</si>
  <si>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</si>
  <si>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</si>
  <si>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</si>
  <si>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</si>
  <si>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</si>
  <si>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</si>
  <si>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</si>
  <si>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</si>
  <si>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</si>
  <si>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</si>
  <si>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</si>
  <si>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</si>
  <si>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</si>
  <si>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</si>
  <si>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</si>
  <si>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</si>
  <si>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</si>
  <si>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</si>
  <si>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</si>
  <si>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</si>
  <si>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</si>
  <si>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</si>
  <si>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</si>
  <si>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</si>
  <si>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</si>
  <si>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</si>
  <si>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</si>
  <si>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</si>
  <si>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</si>
  <si>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</si>
  <si>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</si>
  <si>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</si>
  <si>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</si>
  <si>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</si>
  <si>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</si>
  <si>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</si>
  <si>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</si>
  <si>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</si>
  <si>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</si>
  <si>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</si>
  <si>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</si>
  <si>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</si>
  <si>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</si>
  <si>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</si>
  <si>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</si>
  <si>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</si>
  <si>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</si>
  <si>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</si>
  <si>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</si>
  <si>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</si>
  <si>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</si>
  <si>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</si>
  <si>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</si>
  <si>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</si>
  <si>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</si>
  <si>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</si>
  <si>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</si>
  <si>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</si>
  <si>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</si>
  <si>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</si>
  <si>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</si>
  <si>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</si>
  <si>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</si>
  <si>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</si>
  <si>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</si>
  <si>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</si>
  <si>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</si>
  <si>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</si>
  <si>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</si>
  <si>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</si>
  <si>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</si>
  <si>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</si>
  <si>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</si>
  <si>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</si>
  <si>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</si>
  <si>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</si>
  <si>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</si>
  <si>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</si>
  <si>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</si>
  <si>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</si>
  <si>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</si>
  <si>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</si>
  <si>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</si>
  <si>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</si>
  <si>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</si>
  <si>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</si>
  <si>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</si>
  <si>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</si>
  <si>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</si>
  <si>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</si>
  <si>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</si>
  <si>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</si>
  <si>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</si>
  <si>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</si>
  <si>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</si>
  <si>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</si>
  <si>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</si>
  <si>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</si>
  <si>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</si>
  <si>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</si>
  <si>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</si>
  <si>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</si>
  <si>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</si>
  <si>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</si>
  <si>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</si>
  <si>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</si>
  <si>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</si>
  <si>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</si>
  <si>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</si>
  <si>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</si>
  <si>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</si>
  <si>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</si>
  <si>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</si>
  <si>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</si>
  <si>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</si>
  <si>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</si>
  <si>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</si>
  <si>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</si>
  <si>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</si>
  <si>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</si>
  <si>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</si>
  <si>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</si>
  <si>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</si>
  <si>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</si>
  <si>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</si>
  <si>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</si>
  <si>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</si>
  <si>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</si>
  <si>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</si>
  <si>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</si>
  <si>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</si>
  <si>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</si>
  <si>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</si>
  <si>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</si>
  <si>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</si>
  <si>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</si>
  <si>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</si>
  <si>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</si>
  <si>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</si>
  <si>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</si>
  <si>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</si>
  <si>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</si>
  <si>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</si>
  <si>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</si>
  <si>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</si>
  <si>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</si>
  <si>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</si>
  <si>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</si>
  <si>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</si>
  <si>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</si>
  <si>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</si>
  <si>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</si>
  <si>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</si>
  <si>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</si>
  <si>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</si>
  <si>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</si>
  <si>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</si>
  <si>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</si>
  <si>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</si>
  <si>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</si>
  <si>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</si>
  <si>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</si>
  <si>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</si>
  <si>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</si>
  <si>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</si>
  <si>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</si>
  <si>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</si>
  <si>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</si>
  <si>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</si>
  <si>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</si>
  <si>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</si>
  <si>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</si>
  <si>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</si>
  <si>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</si>
  <si>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</si>
  <si>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</si>
  <si>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</si>
  <si>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</si>
  <si>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</si>
  <si>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</si>
  <si>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</si>
  <si>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</si>
  <si>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</si>
  <si>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</si>
  <si>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</si>
  <si>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</si>
  <si>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</si>
  <si>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</si>
  <si>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</si>
  <si>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</si>
  <si>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r>
      <rPr>
        <vertAlign val="superscript"/>
        <sz val="8"/>
        <rFont val="Arial"/>
        <family val="2"/>
        <charset val="238"/>
      </rPr>
      <t>1</t>
    </r>
    <r>
      <rPr>
        <sz val="8"/>
        <rFont val="Arial"/>
        <family val="2"/>
        <charset val="238"/>
      </rPr>
      <t>Contains the IFRS 9 transitional difference</t>
    </r>
  </si>
  <si>
    <r>
      <t>Other changes</t>
    </r>
    <r>
      <rPr>
        <vertAlign val="superscript"/>
        <sz val="8"/>
        <rFont val="Arial"/>
        <family val="2"/>
        <charset val="238"/>
      </rPr>
      <t>1</t>
    </r>
  </si>
  <si>
    <t>Gross carrying amount</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</si>
  <si>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</si>
  <si>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</si>
  <si>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</si>
  <si>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</si>
  <si>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</si>
  <si>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</si>
  <si>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</si>
  <si>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</si>
  <si>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</si>
  <si>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</si>
  <si>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</si>
  <si>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</si>
  <si>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Quality of forbearance</t>
  </si>
  <si>
    <t>CQ3 - Credit quality of performing and non-performing exposures by past due days</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</si>
  <si>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</si>
  <si>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</si>
  <si>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</si>
  <si>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</si>
  <si>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</si>
  <si>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</si>
  <si>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</si>
  <si>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</si>
  <si>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</si>
  <si>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</si>
  <si>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CQ4 - Quality of non-performing exposures by geography</t>
  </si>
  <si>
    <t>Quality of non-performing exposures by geography</t>
  </si>
  <si>
    <t>On-balance-sheet exposures</t>
  </si>
  <si>
    <t>Hungary</t>
  </si>
  <si>
    <t>Of which non-performing</t>
  </si>
  <si>
    <t>Of which loans and advances subject to impairment</t>
  </si>
  <si>
    <t>Accumulated impairment</t>
  </si>
  <si>
    <t>Provisions on off-balance-sheet commitments and financial guarantees given</t>
  </si>
  <si>
    <t>Accumulated negative changes in fair value due to credit risk on non-performing exposures</t>
  </si>
  <si>
    <t>Credit quality of loans and advances to non-financial corporations by industry</t>
  </si>
  <si>
    <t>Collateral valuation - loans and advances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</si>
  <si>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</si>
  <si>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</si>
  <si>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</si>
  <si>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</si>
  <si>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</si>
  <si>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</si>
  <si>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</si>
  <si>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</si>
  <si>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</si>
  <si>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</si>
  <si>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</si>
  <si>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</si>
  <si>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Collateral obtained by taking possession and execution processes – vintage breakdown</t>
  </si>
  <si>
    <t>CR3 - CRM techniques overview: Disclosure of the use of credit risk mitigation techniques</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</si>
  <si>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</si>
  <si>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</si>
  <si>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</si>
  <si>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</si>
  <si>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</si>
  <si>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</si>
  <si>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CR4 - standardised approach – Credit risk exposure and CRM effects</t>
  </si>
  <si>
    <t>Exposures to central governments or central banks</t>
  </si>
  <si>
    <t>Exposures to regional governments or local authorities</t>
  </si>
  <si>
    <t>Exposures to public sector entities</t>
  </si>
  <si>
    <t>Exposures to multilateral development banks</t>
  </si>
  <si>
    <t>Exposures to international organisation</t>
  </si>
  <si>
    <t>Exposures to institutions</t>
  </si>
  <si>
    <t>Exposures to corporates</t>
  </si>
  <si>
    <t>Exposures secured by mortgages on immovable property</t>
  </si>
  <si>
    <t>Exposures associated with particularly high risk</t>
  </si>
  <si>
    <t>Exposures in the form of covered bonds</t>
  </si>
  <si>
    <t>Exposures to institutions and corporates with a short-term credit assessment</t>
  </si>
  <si>
    <t>Exposures in the form of units or shares in collective investment undertakings ('CIUs')</t>
  </si>
  <si>
    <t>Equity exposures</t>
  </si>
  <si>
    <t>Other items</t>
  </si>
  <si>
    <t>On-balance sheet amount</t>
  </si>
  <si>
    <t>Off-balance sheet amount</t>
  </si>
  <si>
    <t>RWAs</t>
  </si>
  <si>
    <t>RWA density</t>
  </si>
  <si>
    <t>Exposures before CCF and CRM</t>
  </si>
  <si>
    <t>Exposures post CCF and CRM</t>
  </si>
  <si>
    <t>RWAs and RWA density</t>
  </si>
  <si>
    <t>Other exposures</t>
  </si>
  <si>
    <t>Risk weight</t>
  </si>
  <si>
    <t>CR5 - Standardised approach</t>
  </si>
  <si>
    <t>Standardised approach – Credit risk exposure and CRM effects</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</si>
  <si>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</si>
  <si>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</si>
  <si>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</si>
  <si>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</si>
  <si>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</si>
  <si>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</si>
  <si>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</si>
  <si>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</si>
  <si>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</si>
  <si>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</si>
  <si>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</si>
  <si>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in HUF million)</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</si>
  <si>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</si>
  <si>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</si>
  <si>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</si>
  <si>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</si>
  <si>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</si>
  <si>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</si>
  <si>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</si>
  <si>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</si>
  <si>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</si>
  <si>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</si>
  <si>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</si>
  <si>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</si>
  <si>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</si>
  <si>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</si>
  <si>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</si>
  <si>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</si>
  <si>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</si>
  <si>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</si>
  <si>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</si>
  <si>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</si>
  <si>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</si>
  <si>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</si>
  <si>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</si>
  <si>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</si>
  <si>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</si>
  <si>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</si>
  <si>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</si>
  <si>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</si>
  <si>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</si>
  <si>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</si>
  <si>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</si>
  <si>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</si>
  <si>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</si>
  <si>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</si>
  <si>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</si>
  <si>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</si>
  <si>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</si>
  <si>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</si>
  <si>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</si>
  <si>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</si>
  <si>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</si>
  <si>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</si>
  <si>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</si>
  <si>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</si>
  <si>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</si>
  <si>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</si>
  <si>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</si>
  <si>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</si>
  <si>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</si>
  <si>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</si>
  <si>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</si>
  <si>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</si>
  <si>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</si>
  <si>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</si>
  <si>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</si>
  <si>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</si>
  <si>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</si>
  <si>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</si>
  <si>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</si>
  <si>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</si>
  <si>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</si>
  <si>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</si>
  <si>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</si>
  <si>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</si>
  <si>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</si>
  <si>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</si>
  <si>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</si>
  <si>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</si>
  <si>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</si>
  <si>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</si>
  <si>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</si>
  <si>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</si>
  <si>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</si>
  <si>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</si>
  <si>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</si>
  <si>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</si>
  <si>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</si>
  <si>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</si>
  <si>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</si>
  <si>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</si>
  <si>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OR1 -Operational risk own funds requirements and risk-weighted exposure amounts</t>
  </si>
  <si>
    <t>Operational risk own funds requirements and risk-weighted exposure amounts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</si>
  <si>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</si>
  <si>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</si>
  <si>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</si>
  <si>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</si>
  <si>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</si>
  <si>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</si>
  <si>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</si>
  <si>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AE1 -Encumbered and unencumbered assets</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</si>
  <si>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</si>
  <si>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</si>
  <si>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</si>
  <si>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</si>
  <si>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</si>
  <si>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</si>
  <si>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</si>
  <si>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Carrying amount of encumbered assets</t>
  </si>
  <si>
    <t>of which notionally eligible EHQLA and HQLA</t>
  </si>
  <si>
    <t>Fair value of encumbered assets</t>
  </si>
  <si>
    <t>Carrying amount of unencumbered assets</t>
  </si>
  <si>
    <t>of which EHQLA and HQLA</t>
  </si>
  <si>
    <t>Fair value of unencumbered assets</t>
  </si>
  <si>
    <t>AE2 -Collateral received and own debt securities issued</t>
  </si>
  <si>
    <t>Collateral received and own debt securities issued</t>
  </si>
  <si>
    <t>(in million HUF)</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</si>
  <si>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</si>
  <si>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</si>
  <si>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</si>
  <si>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</si>
  <si>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</si>
  <si>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</si>
  <si>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</si>
  <si>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</si>
  <si>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</si>
  <si>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</si>
  <si>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AE3 -Sources of encumbrance</t>
  </si>
  <si>
    <t>Sources of encumbrance</t>
  </si>
  <si>
    <t>Carrying amount of selected financial liabilities</t>
  </si>
  <si>
    <t>Matching liabilities, contingent liabilities or securities lent</t>
  </si>
  <si>
    <t>Assets, collateral received and own debt securities issued other than covered bonds and securitisations encumbered</t>
  </si>
  <si>
    <t>Cash, amounts due from banks and balances with the National Banks</t>
  </si>
  <si>
    <t>Investment properties</t>
  </si>
  <si>
    <t>Merkantil Bank Ltd Disclosure</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</si>
  <si>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</si>
  <si>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 the table contains exposures secured by financial collaterals and guarantees.</t>
  </si>
  <si>
    <t>Of which unrated</t>
  </si>
  <si>
    <t>IRRBB</t>
  </si>
  <si>
    <t>IRRBB1</t>
  </si>
  <si>
    <t>Interest rate risks of non-trading book activities</t>
  </si>
  <si>
    <t>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</si>
  <si>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</si>
  <si>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</si>
  <si>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</si>
  <si>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</si>
  <si>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</si>
  <si>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</si>
  <si>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</si>
  <si>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</si>
  <si>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</si>
  <si>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The encumbrances of Merkantil Bank’s assets and collaterals mostly arise in connection with loans granted by the MNB’s Funding for Growth Scheme and the MNB’s collateralised loans. The collaterals for these MNB loans are partly the customer loans themselves, refinanced by the MNB’s funds and on the other hand mortgage bonds issued by OTP Mortgage Bank, and government bonds, which are in Merkantil Bank Ltd.’s books. The encumbrances caused by derivative deals largely arise from CIRS transactions, the market value of which may fluctuate depending on the foreign exchange rate.
In respect of the items recognized under other assets in the balance sheet, Merkantil Bank Ltd. does not consider its cash balance, intangible assets, tangible assets, or inventories subject to encumbrance.</t>
  </si>
  <si>
    <t>Remuneration policy</t>
  </si>
  <si>
    <t>REM1</t>
  </si>
  <si>
    <t>Remuneration awarded for the financial year</t>
  </si>
  <si>
    <t>REM2</t>
  </si>
  <si>
    <t>Special payments to staff whose professional activities have a material impact on institutions’ risk profile (identified staff)</t>
  </si>
  <si>
    <t>REM3</t>
  </si>
  <si>
    <t>Deferred remuneration</t>
  </si>
  <si>
    <t>REM4</t>
  </si>
  <si>
    <t>Remuneration of 1 million EUR or more per year</t>
  </si>
  <si>
    <t>REM5</t>
  </si>
  <si>
    <t>Information on remuneration of staff whose professional activities have a material impact on institutions’ risk profile (identified staff)</t>
  </si>
  <si>
    <t>REM1 -Remuneration awarded for the financial year</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</si>
  <si>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</si>
  <si>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</si>
  <si>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</si>
  <si>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</si>
  <si>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</si>
  <si>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</si>
  <si>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</si>
  <si>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</si>
  <si>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</si>
  <si>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</si>
  <si>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</si>
  <si>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</si>
  <si>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</si>
  <si>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</si>
  <si>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</si>
  <si>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</si>
  <si>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</si>
  <si>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</si>
  <si>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</si>
  <si>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</si>
  <si>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</si>
  <si>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</si>
  <si>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</si>
  <si>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</si>
  <si>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</si>
  <si>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REM2 -Special payments to staff whose professional activities have a material impact on institutions’ risk profile (identified staff)</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</si>
  <si>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</si>
  <si>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</si>
  <si>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</si>
  <si>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</si>
  <si>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</si>
  <si>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</si>
  <si>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</si>
  <si>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</si>
  <si>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</si>
  <si>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</si>
  <si>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</si>
  <si>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</si>
  <si>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</si>
  <si>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</si>
  <si>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REM3 -Deferred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</si>
  <si>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</si>
  <si>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</si>
  <si>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</si>
  <si>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</si>
  <si>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</si>
  <si>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</si>
  <si>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</si>
  <si>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</si>
  <si>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</si>
  <si>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</si>
  <si>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</si>
  <si>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</si>
  <si>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</si>
  <si>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</si>
  <si>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REM4 -Remuneration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</si>
  <si>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</si>
  <si>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</si>
  <si>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</si>
  <si>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</si>
  <si>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</si>
  <si>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</si>
  <si>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</si>
  <si>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</si>
  <si>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</si>
  <si>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</si>
  <si>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</si>
  <si>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</si>
  <si>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</si>
  <si>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</si>
  <si>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REM5 -Information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</si>
  <si>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</si>
  <si>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</si>
  <si>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</si>
  <si>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</si>
  <si>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</si>
  <si>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</si>
  <si>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</si>
  <si>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</si>
  <si>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</si>
  <si>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</si>
  <si>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</si>
  <si>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</si>
  <si>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</si>
  <si>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</si>
  <si>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</si>
  <si>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</si>
  <si>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CR2-A - Changes in the stock of general and specific credit risk adjustments</t>
  </si>
  <si>
    <t>Accumulated specific /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</si>
  <si>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</si>
  <si>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</si>
  <si>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</si>
  <si>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</si>
  <si>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</si>
  <si>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</si>
  <si>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Cured from default or non-impaired</t>
  </si>
  <si>
    <t>Closing balance</t>
  </si>
  <si>
    <t>Recoveries on credit risk adjustments recorded directly to the statement of profit or loss</t>
  </si>
  <si>
    <t>Specific credit risk adjustments directly recorded to the statement of profit or loss</t>
  </si>
  <si>
    <t>31.12.2023</t>
  </si>
  <si>
    <t>The change of Tier1 capital and the leverage ratio total assets can have an impact on leverage ratio.
Currently there is no regulatory minimum level for the leverage ratio. In line with the proposal of the European decision makers Merkantil Bank considers 3% as minimum level of leverage ratio. Taking into accout that the current level of the leverage ratio exceeds this minimum level, there is no intention of decreasing the leverage ratio. The Merkantil Bank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</si>
  <si>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Repo liabilities</t>
  </si>
  <si>
    <t>Liabilities from issued securities</t>
  </si>
  <si>
    <t>Leasing liabilities</t>
  </si>
  <si>
    <t>Deferred tax liabilities</t>
  </si>
  <si>
    <t>The table contains changes in the stock of "defaulted" in accordance with the Article 178 of CRR.</t>
  </si>
  <si>
    <t>For the determination of the exposure arising from the interest rate risk of the banking book the Bank - based on its size, geographical location and activity - applies both income-based (changes in the net interest income - ΔNII) and economic capital-based (changes in the economic value of equity - ΔEVE) dinamic models in line with the 2nd modelling sophistication category. The modelling is carried out within the frameworks prescribed by the EBA Guideline and internal regulations. The bank applies dynamic cash-flow modelling with constant balance sheet assumption in case of ΔNII, and run-off balance sheet in case of ΔEVE. The individual cash flows are recalculated dynamicallya for each scenario according to the behavioral functions typical to each scenario. The exposure is determined using the 6 Standards EBA interest rate shock scenarios, applying the shock amount prescribe in the EBA Guideline.</t>
  </si>
  <si>
    <t>31.12.2024</t>
  </si>
  <si>
    <t>The capital requirement calculation of Merkantil Bank on 31st December 2024 is based on IFRS and audited data.
Merkantil Bank applied standardized capital calculation method regarding credit and market risk and advanced measurement approach (AMA) regarding the operational risk.</t>
  </si>
  <si>
    <t>12.31.2023</t>
  </si>
  <si>
    <t>30.09.2024</t>
  </si>
  <si>
    <t>30.06.2024</t>
  </si>
  <si>
    <t>31.03.2024</t>
  </si>
  <si>
    <t>Opening balance - 31.12.2023</t>
  </si>
  <si>
    <t>Closing balance - 31.12.2024  (6 =1 + 2 - 3 - 4 + 5)</t>
  </si>
  <si>
    <r>
      <rPr>
        <vertAlign val="superscript"/>
        <sz val="8"/>
        <rFont val="Arial"/>
        <family val="2"/>
        <charset val="238"/>
      </rPr>
      <t>1</t>
    </r>
    <r>
      <rPr>
        <sz val="8"/>
        <rFont val="Arial"/>
        <family val="2"/>
        <charset val="238"/>
      </rPr>
      <t>Profit for financial year 2024 is included in retained earnings.</t>
    </r>
  </si>
  <si>
    <t>Placements with other banks</t>
  </si>
  <si>
    <t>Repo receivables</t>
  </si>
  <si>
    <t>Securities at fair value through other comprehensive income</t>
  </si>
  <si>
    <t>Securities at amortized cost</t>
  </si>
  <si>
    <t>Loans at amorized cost</t>
  </si>
  <si>
    <t>Loans mandatorily at fair value through profit or loss</t>
  </si>
  <si>
    <t>Finance lease receivables</t>
  </si>
  <si>
    <t>Associates and other investments</t>
  </si>
  <si>
    <t>Intangible assets and goodwill</t>
  </si>
  <si>
    <t>Derivative financial assets designated as hedge accounting</t>
  </si>
  <si>
    <t>Current income tax receivables</t>
  </si>
  <si>
    <t>Assets classified as held-for-sale</t>
  </si>
  <si>
    <t>Financial liabilities designated at fair value through profit or loss</t>
  </si>
  <si>
    <t>Derivative financial liabilities held for trading</t>
  </si>
  <si>
    <t>Derivative financial liabilities designated as hedge accounting</t>
  </si>
  <si>
    <t>Current income tax payable</t>
  </si>
  <si>
    <t>Provisions</t>
  </si>
  <si>
    <t>Liabilities directly associated with assets classified as held-for-sale</t>
  </si>
  <si>
    <t>of which: countercyclical capital buffer requirement</t>
  </si>
  <si>
    <t>dEVE - 31.12.2024</t>
  </si>
  <si>
    <t>dNII - 31.12.2024</t>
  </si>
  <si>
    <t>HUF</t>
  </si>
  <si>
    <t>EUR+BGN</t>
  </si>
  <si>
    <t>USD</t>
  </si>
  <si>
    <t>CCyB1 - Geographical distribution of credit exposures relevant for the calculation of the countercyclical buffer</t>
  </si>
  <si>
    <t>In accordance with the Article 140 of CRD, institutions-specific countercyclical capital buffer consist of the weighted average of countercyclical buffer rates that apply in the jurisdictions where the relevant credit exposures of the credit institution are located.</t>
  </si>
  <si>
    <t>General credit exposures</t>
  </si>
  <si>
    <t>Relevant credit exposures – Market risk</t>
  </si>
  <si>
    <t>Securitisation exposures Exposure value for non- trading book</t>
  </si>
  <si>
    <t>Total exposure value</t>
  </si>
  <si>
    <t>Own fund requirements</t>
  </si>
  <si>
    <t>Own fund requirements weights (%)</t>
  </si>
  <si>
    <t>Counter­ cyclical buffer rate (%)</t>
  </si>
  <si>
    <t>Exposure value under the stan­ 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</si>
  <si>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</si>
  <si>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</si>
  <si>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</si>
  <si>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</si>
  <si>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</si>
  <si>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Croatia</t>
  </si>
  <si>
    <t>CCyB2 - Amount of institution-specific countercyclical capital buffer</t>
  </si>
  <si>
    <t>Institution specific countercyclical capital buffer rate</t>
  </si>
  <si>
    <t>Institution specific countercyclical capital buffer requirement</t>
  </si>
  <si>
    <t>Countercyclical capital buffers</t>
  </si>
  <si>
    <t>CCYB1</t>
  </si>
  <si>
    <t>Geographical distribution of credit exposures relevant for the calculation of the countercyclical buffer</t>
  </si>
  <si>
    <t>CCYB2</t>
  </si>
  <si>
    <t>Amount of institution-specific countercyclical capital buffer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</si>
</sst>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_-;\-* #,##0_-;_-* &quot;-&quot;??_-;_-@_-"/>
    <numFmt numFmtId="165" formatCode="#,##0.0"/>
    <numFmt numFmtId="166" formatCode="0.0%"/>
    <numFmt numFmtId="167" formatCode="_-* #,##0.00\ _F_t_-;\-* #,##0.00\ _F_t_-;_-* &quot;-&quot;??\ _F_t_-;_-@_-"/>
    <numFmt numFmtId="168" formatCode="#,##0_ ;\-#,##0\ "/>
    <numFmt numFmtId="169" formatCode="_-* #,##0.00_-;\-* #,##0.00_-;_-* \-??_-;_-@_-"/>
    <numFmt numFmtId="170" formatCode="_-* #,##0.00\ [$€-1]_-;\-* #,##0.00\ [$€-1]_-;_-* &quot;-&quot;??\ [$€-1]_-"/>
  </numFmts>
  <fonts count="11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sz val="8"/>
      <color theme="8"/>
      <name val="Arial"/>
      <family val="2"/>
    </font>
    <font>
      <b/>
      <sz val="8"/>
      <color rgb="FFFF0000"/>
      <name val="Arial"/>
      <family val="2"/>
      <charset val="238"/>
    </font>
    <font>
      <b/>
      <sz val="8"/>
      <color theme="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family val="2"/>
    </font>
    <font>
      <sz val="11"/>
      <color indexed="8"/>
      <name val="Calibri"/>
      <family val="2"/>
      <charset val="238"/>
    </font>
    <font>
      <sz val="11"/>
      <color indexed="63"/>
      <name val="Calibri"/>
      <family val="2"/>
      <charset val="238"/>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indexed="8"/>
      <name val="BdE Neue Helvetica 45 Light"/>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b/>
      <sz val="18"/>
      <color theme="3"/>
      <name val="Calibri Light"/>
      <family val="2"/>
      <charset val="238"/>
      <scheme val="major"/>
    </font>
    <font>
      <sz val="11"/>
      <color rgb="FF9C6500"/>
      <name val="Calibri"/>
      <family val="2"/>
      <charset val="238"/>
      <scheme val="minor"/>
    </font>
    <font>
      <sz val="11"/>
      <color theme="0"/>
      <name val="Calibri"/>
      <family val="2"/>
      <scheme val="minor"/>
    </font>
    <font>
      <sz val="11"/>
      <color rgb="FF3F3F76"/>
      <name val="Calibri"/>
      <family val="2"/>
      <scheme val="minor"/>
    </font>
    <font>
      <b/>
      <sz val="11"/>
      <color indexed="52"/>
      <name val="Calibri"/>
      <family val="2"/>
      <charset val="238"/>
    </font>
    <font>
      <b/>
      <sz val="11"/>
      <color indexed="9"/>
      <name val="Calibri"/>
      <family val="2"/>
      <charset val="238"/>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0"/>
      <name val="Arial CE"/>
      <charset val="238"/>
    </font>
    <font>
      <u/>
      <sz val="9.6"/>
      <color indexed="36"/>
      <name val="TimesHU"/>
      <charset val="238"/>
    </font>
    <font>
      <sz val="12"/>
      <name val="H-Times New Roman"/>
      <charset val="238"/>
    </font>
    <font>
      <sz val="11"/>
      <color rgb="FFFA7D00"/>
      <name val="Calibri"/>
      <family val="2"/>
      <scheme val="minor"/>
    </font>
    <font>
      <u/>
      <sz val="9.6"/>
      <color indexed="12"/>
      <name val="TimesHU"/>
      <charset val="238"/>
    </font>
    <font>
      <sz val="11"/>
      <color rgb="FF006100"/>
      <name val="Calibri"/>
      <family val="2"/>
      <scheme val="minor"/>
    </font>
    <font>
      <b/>
      <sz val="11"/>
      <color rgb="FF3F3F3F"/>
      <name val="Calibri"/>
      <family val="2"/>
      <scheme val="minor"/>
    </font>
    <font>
      <sz val="11"/>
      <color indexed="52"/>
      <name val="Calibri"/>
      <family val="2"/>
      <charset val="238"/>
    </font>
    <font>
      <i/>
      <sz val="11"/>
      <color rgb="FF7F7F7F"/>
      <name val="Calibri"/>
      <family val="2"/>
      <scheme val="minor"/>
    </font>
    <font>
      <sz val="11"/>
      <color indexed="60"/>
      <name val="Calibri"/>
      <family val="2"/>
      <charset val="238"/>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2"/>
      <name val="Times New Roman"/>
      <family val="1"/>
      <charset val="238"/>
    </font>
    <font>
      <b/>
      <sz val="11"/>
      <color indexed="8"/>
      <name val="Calibri"/>
      <family val="2"/>
      <charset val="238"/>
    </font>
    <font>
      <sz val="11"/>
      <color indexed="10"/>
      <name val="Calibri"/>
      <family val="2"/>
      <charset val="238"/>
    </font>
    <font>
      <sz val="10"/>
      <name val="MS Sans Serif"/>
      <family val="2"/>
      <charset val="238"/>
    </font>
    <font>
      <sz val="10"/>
      <color indexed="8"/>
      <name val="Arial"/>
      <family val="2"/>
      <charset val="238"/>
    </font>
  </fonts>
  <fills count="6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s>
  <borders count="4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345">
    <xf numFmtId="0" fontId="0" fillId="0" borderId="0"/>
    <xf numFmtId="9" fontId="4" fillId="0" borderId="0" applyFont="0" applyFill="0" applyBorder="0" applyAlignment="0" applyProtection="0"/>
    <xf numFmtId="0" fontId="5" fillId="0" borderId="0"/>
    <xf numFmtId="0" fontId="18" fillId="0" borderId="0">
      <alignment horizontal="left" vertical="center" wrapText="1"/>
    </xf>
    <xf numFmtId="0" fontId="22" fillId="0" borderId="0" applyNumberFormat="0" applyFill="0" applyBorder="0" applyAlignment="0" applyProtection="0"/>
    <xf numFmtId="0" fontId="3" fillId="0" borderId="0"/>
    <xf numFmtId="167" fontId="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0" fontId="14" fillId="35" borderId="0"/>
    <xf numFmtId="0" fontId="48" fillId="0" borderId="0"/>
    <xf numFmtId="0" fontId="4" fillId="0" borderId="0"/>
    <xf numFmtId="0" fontId="4" fillId="0" borderId="0"/>
    <xf numFmtId="0" fontId="49" fillId="0" borderId="0"/>
    <xf numFmtId="0" fontId="50" fillId="0" borderId="0"/>
    <xf numFmtId="0" fontId="52" fillId="37"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47"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39" borderId="0" applyNumberFormat="0" applyBorder="0" applyAlignment="0" applyProtection="0"/>
    <xf numFmtId="0" fontId="58" fillId="54" borderId="40" applyNumberFormat="0" applyAlignment="0" applyProtection="0"/>
    <xf numFmtId="0" fontId="59" fillId="54" borderId="40" applyNumberFormat="0" applyAlignment="0" applyProtection="0"/>
    <xf numFmtId="0" fontId="60" fillId="55" borderId="41" applyNumberFormat="0" applyAlignment="0" applyProtection="0"/>
    <xf numFmtId="0" fontId="61" fillId="0" borderId="42" applyNumberFormat="0" applyFill="0" applyAlignment="0" applyProtection="0"/>
    <xf numFmtId="0" fontId="62" fillId="55" borderId="41" applyNumberFormat="0" applyAlignment="0" applyProtection="0"/>
    <xf numFmtId="43" fontId="48" fillId="0" borderId="0" applyFont="0" applyFill="0" applyBorder="0" applyAlignment="0" applyProtection="0"/>
    <xf numFmtId="0" fontId="63" fillId="0" borderId="0" applyNumberFormat="0" applyFill="0" applyBorder="0" applyAlignment="0" applyProtection="0"/>
    <xf numFmtId="0" fontId="55" fillId="51" borderId="0" applyNumberFormat="0" applyBorder="0" applyAlignment="0" applyProtection="0"/>
    <xf numFmtId="0" fontId="55" fillId="36" borderId="0" applyNumberFormat="0" applyBorder="0" applyAlignment="0" applyProtection="0"/>
    <xf numFmtId="0" fontId="55" fillId="52"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53" borderId="0" applyNumberFormat="0" applyBorder="0" applyAlignment="0" applyProtection="0"/>
    <xf numFmtId="0" fontId="64" fillId="42" borderId="40"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39" borderId="0" applyNumberFormat="0" applyBorder="0" applyAlignment="0" applyProtection="0"/>
    <xf numFmtId="0" fontId="66" fillId="39" borderId="0" applyNumberFormat="0" applyBorder="0" applyAlignment="0" applyProtection="0"/>
    <xf numFmtId="0" fontId="49" fillId="56" borderId="38" applyNumberFormat="0" applyFont="0" applyBorder="0" applyProtection="0">
      <alignment horizontal="center" vertical="center"/>
    </xf>
    <xf numFmtId="0" fontId="67" fillId="0" borderId="43" applyNumberFormat="0" applyFill="0" applyAlignment="0" applyProtection="0"/>
    <xf numFmtId="0" fontId="67" fillId="0" borderId="43" applyNumberFormat="0" applyFill="0" applyAlignment="0" applyProtection="0"/>
    <xf numFmtId="0" fontId="68" fillId="0" borderId="44" applyNumberFormat="0" applyFill="0" applyAlignment="0" applyProtection="0"/>
    <xf numFmtId="0" fontId="68" fillId="0" borderId="44" applyNumberFormat="0" applyFill="0" applyAlignment="0" applyProtection="0"/>
    <xf numFmtId="0" fontId="69" fillId="0" borderId="45" applyNumberFormat="0" applyFill="0" applyAlignment="0" applyProtection="0"/>
    <xf numFmtId="0" fontId="69" fillId="0" borderId="4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38" borderId="0" applyNumberFormat="0" applyBorder="0" applyAlignment="0" applyProtection="0"/>
    <xf numFmtId="0" fontId="71" fillId="42" borderId="40" applyNumberFormat="0" applyAlignment="0" applyProtection="0"/>
    <xf numFmtId="0" fontId="71" fillId="42" borderId="40" applyNumberFormat="0" applyAlignment="0" applyProtection="0"/>
    <xf numFmtId="3" fontId="49" fillId="57" borderId="38" applyFont="0">
      <alignment horizontal="right" vertical="center"/>
      <protection locked="0"/>
    </xf>
    <xf numFmtId="0" fontId="72" fillId="0" borderId="42" applyNumberFormat="0" applyFill="0" applyAlignment="0" applyProtection="0"/>
    <xf numFmtId="169" fontId="49" fillId="0" borderId="0" applyFill="0" applyBorder="0" applyAlignment="0" applyProtection="0"/>
    <xf numFmtId="169" fontId="4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73" fillId="59" borderId="0" applyNumberFormat="0" applyBorder="0" applyAlignment="0" applyProtection="0"/>
    <xf numFmtId="0" fontId="48" fillId="0" borderId="0"/>
    <xf numFmtId="0" fontId="51" fillId="0" borderId="0"/>
    <xf numFmtId="0" fontId="49" fillId="0" borderId="0"/>
    <xf numFmtId="0" fontId="49" fillId="0" borderId="0"/>
    <xf numFmtId="0" fontId="49" fillId="0" borderId="0"/>
    <xf numFmtId="0" fontId="49" fillId="0" borderId="0"/>
    <xf numFmtId="0" fontId="51" fillId="0" borderId="0"/>
    <xf numFmtId="0" fontId="53" fillId="0" borderId="0"/>
    <xf numFmtId="0" fontId="48" fillId="0" borderId="0"/>
    <xf numFmtId="0" fontId="49" fillId="0" borderId="0"/>
    <xf numFmtId="0" fontId="49" fillId="0" borderId="0"/>
    <xf numFmtId="0" fontId="74" fillId="0" borderId="0"/>
    <xf numFmtId="0" fontId="49" fillId="0" borderId="0"/>
    <xf numFmtId="0" fontId="52" fillId="0" borderId="0"/>
    <xf numFmtId="0" fontId="53" fillId="0" borderId="0"/>
    <xf numFmtId="0" fontId="49" fillId="0" borderId="0"/>
    <xf numFmtId="0" fontId="49" fillId="58" borderId="47" applyNumberFormat="0" applyFont="0" applyAlignment="0" applyProtection="0"/>
    <xf numFmtId="0" fontId="49" fillId="58" borderId="47" applyNumberFormat="0" applyFont="0" applyAlignment="0" applyProtection="0"/>
    <xf numFmtId="0" fontId="75" fillId="54" borderId="46" applyNumberFormat="0" applyAlignment="0" applyProtection="0"/>
    <xf numFmtId="0" fontId="75" fillId="54" borderId="46" applyNumberFormat="0" applyAlignment="0" applyProtection="0"/>
    <xf numFmtId="0" fontId="76" fillId="54" borderId="46" applyNumberFormat="0" applyAlignment="0" applyProtection="0"/>
    <xf numFmtId="3" fontId="49" fillId="60" borderId="38" applyFont="0">
      <alignment horizontal="right" vertical="center"/>
    </xf>
    <xf numFmtId="0" fontId="49" fillId="0" borderId="0"/>
    <xf numFmtId="0" fontId="53" fillId="0" borderId="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43" applyNumberFormat="0" applyFill="0" applyAlignment="0" applyProtection="0"/>
    <xf numFmtId="0" fontId="81" fillId="0" borderId="44" applyNumberFormat="0" applyFill="0" applyAlignment="0" applyProtection="0"/>
    <xf numFmtId="0" fontId="63" fillId="0" borderId="45" applyNumberFormat="0" applyFill="0" applyAlignment="0" applyProtection="0"/>
    <xf numFmtId="0" fontId="82" fillId="0" borderId="48" applyNumberFormat="0" applyFill="0" applyAlignment="0" applyProtection="0"/>
    <xf numFmtId="0" fontId="83" fillId="0" borderId="0" applyNumberFormat="0" applyFill="0" applyBorder="0" applyAlignment="0" applyProtection="0"/>
    <xf numFmtId="0" fontId="1" fillId="0" borderId="0"/>
    <xf numFmtId="0" fontId="48" fillId="0" borderId="0">
      <alignment vertical="top"/>
    </xf>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86" fillId="14"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86" fillId="18"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86" fillId="22"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86" fillId="26"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86" fillId="3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86" fillId="34" borderId="0" applyNumberFormat="0" applyBorder="0" applyAlignment="0" applyProtection="0"/>
    <xf numFmtId="0" fontId="39" fillId="7" borderId="32" applyNumberFormat="0" applyAlignment="0" applyProtection="0"/>
    <xf numFmtId="0" fontId="39" fillId="7" borderId="32" applyNumberFormat="0" applyAlignment="0" applyProtection="0"/>
    <xf numFmtId="0" fontId="87" fillId="7" borderId="32" applyNumberFormat="0" applyAlignment="0" applyProtection="0"/>
    <xf numFmtId="0" fontId="88" fillId="54" borderId="40" applyNumberFormat="0" applyAlignment="0" applyProtection="0"/>
    <xf numFmtId="0" fontId="89" fillId="55" borderId="41" applyNumberFormat="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0"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91" fillId="0" borderId="29"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92" fillId="0" borderId="30"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93" fillId="0" borderId="3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3" fillId="0" borderId="0" applyNumberFormat="0" applyFill="0" applyBorder="0" applyAlignment="0" applyProtection="0"/>
    <xf numFmtId="0" fontId="43" fillId="9" borderId="35" applyNumberFormat="0" applyAlignment="0" applyProtection="0"/>
    <xf numFmtId="0" fontId="43" fillId="9" borderId="35" applyNumberFormat="0" applyAlignment="0" applyProtection="0"/>
    <xf numFmtId="0" fontId="94" fillId="9" borderId="35" applyNumberFormat="0" applyAlignment="0" applyProtection="0"/>
    <xf numFmtId="170" fontId="48" fillId="0" borderId="0" applyFont="0" applyFill="0" applyBorder="0" applyAlignment="0" applyProtection="0"/>
    <xf numFmtId="167" fontId="95" fillId="0" borderId="0" applyFont="0" applyFill="0" applyBorder="0" applyAlignment="0" applyProtection="0"/>
    <xf numFmtId="167" fontId="4" fillId="0" borderId="0" applyFont="0" applyFill="0" applyBorder="0" applyAlignment="0" applyProtection="0"/>
    <xf numFmtId="167"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3" fillId="0" borderId="0" applyNumberFormat="0" applyFill="0" applyBorder="0" applyAlignment="0" applyProtection="0"/>
    <xf numFmtId="0" fontId="97" fillId="0" borderId="0" applyNumberFormat="0" applyFill="0" applyBorder="0" applyAlignment="0" applyProtection="0">
      <alignment vertical="top"/>
      <protection locked="0"/>
    </xf>
    <xf numFmtId="3" fontId="98" fillId="0" borderId="39" applyBorder="0" applyAlignment="0">
      <alignment vertical="top"/>
    </xf>
    <xf numFmtId="4" fontId="96" fillId="0" borderId="0"/>
    <xf numFmtId="0" fontId="42" fillId="0" borderId="34" applyNumberFormat="0" applyFill="0" applyAlignment="0" applyProtection="0"/>
    <xf numFmtId="0" fontId="42" fillId="0" borderId="34" applyNumberFormat="0" applyFill="0" applyAlignment="0" applyProtection="0"/>
    <xf numFmtId="0" fontId="99" fillId="0" borderId="34" applyNumberFormat="0" applyFill="0" applyAlignment="0" applyProtection="0"/>
    <xf numFmtId="0" fontId="100" fillId="0" borderId="0" applyNumberFormat="0" applyFill="0" applyBorder="0" applyAlignment="0" applyProtection="0">
      <alignment vertical="top"/>
      <protection locked="0"/>
    </xf>
    <xf numFmtId="0" fontId="1"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7" fillId="11" borderId="0" applyNumberFormat="0" applyBorder="0" applyAlignment="0" applyProtection="0"/>
    <xf numFmtId="0" fontId="47" fillId="11" borderId="0" applyNumberFormat="0" applyBorder="0" applyAlignment="0" applyProtection="0"/>
    <xf numFmtId="0" fontId="86" fillId="11"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86" fillId="15"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86" fillId="19"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86" fillId="23"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86" fillId="27"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86" fillId="31"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01" fillId="4" borderId="0" applyNumberFormat="0" applyBorder="0" applyAlignment="0" applyProtection="0"/>
    <xf numFmtId="0" fontId="40" fillId="8" borderId="33" applyNumberFormat="0" applyAlignment="0" applyProtection="0"/>
    <xf numFmtId="0" fontId="40" fillId="8" borderId="33" applyNumberFormat="0" applyAlignment="0" applyProtection="0"/>
    <xf numFmtId="0" fontId="102" fillId="8" borderId="33" applyNumberFormat="0" applyAlignment="0" applyProtection="0"/>
    <xf numFmtId="0" fontId="103" fillId="0" borderId="4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10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106" fillId="0" borderId="0">
      <alignment vertical="top"/>
    </xf>
    <xf numFmtId="0" fontId="106" fillId="0" borderId="0">
      <alignment vertical="top"/>
    </xf>
    <xf numFmtId="0" fontId="1" fillId="0" borderId="0"/>
    <xf numFmtId="0" fontId="1" fillId="0" borderId="0"/>
    <xf numFmtId="0" fontId="1" fillId="0" borderId="0"/>
    <xf numFmtId="0" fontId="1" fillId="0" borderId="0"/>
    <xf numFmtId="0" fontId="48" fillId="0" borderId="0"/>
    <xf numFmtId="0" fontId="106" fillId="0" borderId="0">
      <alignment vertical="top"/>
    </xf>
    <xf numFmtId="0" fontId="106" fillId="0" borderId="0">
      <alignment vertical="top"/>
    </xf>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48" fillId="0" borderId="0"/>
    <xf numFmtId="0" fontId="48" fillId="0" borderId="0"/>
    <xf numFmtId="0" fontId="1" fillId="0" borderId="0"/>
    <xf numFmtId="0" fontId="4" fillId="0" borderId="0"/>
    <xf numFmtId="0" fontId="48" fillId="0" borderId="0"/>
    <xf numFmtId="0" fontId="1" fillId="0" borderId="0"/>
    <xf numFmtId="0" fontId="48" fillId="0" borderId="0"/>
    <xf numFmtId="0" fontId="48" fillId="0" borderId="0"/>
    <xf numFmtId="0" fontId="106" fillId="0" borderId="0">
      <alignment vertical="top"/>
    </xf>
    <xf numFmtId="0" fontId="106" fillId="0" borderId="0">
      <alignment vertical="top"/>
    </xf>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6" fillId="0" borderId="0">
      <alignment vertical="top"/>
    </xf>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xf numFmtId="0" fontId="1" fillId="0" borderId="0"/>
    <xf numFmtId="0" fontId="1" fillId="0" borderId="0"/>
    <xf numFmtId="0" fontId="48" fillId="0" borderId="0"/>
    <xf numFmtId="0" fontId="1" fillId="0" borderId="0"/>
    <xf numFmtId="0" fontId="1" fillId="0" borderId="0"/>
    <xf numFmtId="0" fontId="1" fillId="0" borderId="0"/>
    <xf numFmtId="0" fontId="96" fillId="0" borderId="0"/>
    <xf numFmtId="0" fontId="48" fillId="0" borderId="0"/>
    <xf numFmtId="0" fontId="48" fillId="0" borderId="0"/>
    <xf numFmtId="0" fontId="4" fillId="0" borderId="0"/>
    <xf numFmtId="0" fontId="4" fillId="0" borderId="0"/>
    <xf numFmtId="0" fontId="48" fillId="0" borderId="0"/>
    <xf numFmtId="0" fontId="48" fillId="0" borderId="0"/>
    <xf numFmtId="0" fontId="48" fillId="0" borderId="0"/>
    <xf numFmtId="0" fontId="1" fillId="0" borderId="0"/>
    <xf numFmtId="0" fontId="1"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8" fillId="0" borderId="0"/>
    <xf numFmtId="0" fontId="48" fillId="0" borderId="0"/>
    <xf numFmtId="0" fontId="4" fillId="0" borderId="0"/>
    <xf numFmtId="0" fontId="106" fillId="0" borderId="0"/>
    <xf numFmtId="0" fontId="48" fillId="58" borderId="47" applyNumberFormat="0" applyFont="0" applyAlignment="0" applyProtection="0"/>
    <xf numFmtId="0" fontId="46" fillId="0" borderId="37" applyNumberFormat="0" applyFill="0" applyAlignment="0" applyProtection="0"/>
    <xf numFmtId="0" fontId="46" fillId="0" borderId="37" applyNumberFormat="0" applyFill="0" applyAlignment="0" applyProtection="0"/>
    <xf numFmtId="0" fontId="107" fillId="0" borderId="37" applyNumberFormat="0" applyFill="0" applyAlignment="0" applyProtection="0"/>
    <xf numFmtId="0" fontId="38" fillId="5" borderId="0" applyNumberFormat="0" applyBorder="0" applyAlignment="0" applyProtection="0"/>
    <xf numFmtId="0" fontId="38" fillId="5" borderId="0" applyNumberFormat="0" applyBorder="0" applyAlignment="0" applyProtection="0"/>
    <xf numFmtId="0" fontId="108" fillId="5"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109" fillId="6" borderId="0" applyNumberFormat="0" applyBorder="0" applyAlignment="0" applyProtection="0"/>
    <xf numFmtId="0" fontId="41" fillId="8" borderId="32" applyNumberFormat="0" applyAlignment="0" applyProtection="0"/>
    <xf numFmtId="0" fontId="41" fillId="8" borderId="32" applyNumberFormat="0" applyAlignment="0" applyProtection="0"/>
    <xf numFmtId="0" fontId="110" fillId="8" borderId="32" applyNumberFormat="0" applyAlignment="0" applyProtection="0"/>
    <xf numFmtId="9" fontId="106" fillId="0" borderId="0" applyFont="0" applyFill="0" applyBorder="0" applyAlignment="0" applyProtection="0"/>
    <xf numFmtId="0" fontId="111" fillId="0" borderId="0"/>
    <xf numFmtId="0" fontId="112" fillId="0" borderId="48" applyNumberFormat="0" applyFill="0" applyAlignment="0" applyProtection="0"/>
    <xf numFmtId="0" fontId="113" fillId="0" borderId="0" applyNumberFormat="0" applyFill="0" applyBorder="0" applyAlignment="0" applyProtection="0"/>
    <xf numFmtId="0" fontId="1" fillId="0" borderId="0"/>
    <xf numFmtId="43" fontId="114"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48" fillId="0" borderId="0">
      <alignment vertical="top"/>
    </xf>
    <xf numFmtId="167" fontId="48" fillId="0" borderId="0" applyFont="0" applyFill="0" applyBorder="0" applyAlignment="0" applyProtection="0"/>
    <xf numFmtId="0" fontId="115" fillId="0" borderId="0">
      <alignment vertical="top"/>
    </xf>
    <xf numFmtId="43" fontId="50" fillId="0" borderId="0" applyFont="0" applyFill="0" applyBorder="0" applyAlignment="0" applyProtection="0"/>
    <xf numFmtId="0" fontId="4" fillId="0" borderId="0"/>
    <xf numFmtId="0" fontId="1" fillId="0" borderId="0"/>
    <xf numFmtId="167" fontId="1" fillId="0" borderId="0" applyFont="0" applyFill="0" applyBorder="0" applyAlignment="0" applyProtection="0"/>
    <xf numFmtId="43" fontId="4" fillId="0" borderId="0" applyFont="0" applyFill="0" applyBorder="0" applyAlignment="0" applyProtection="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cellStyleXfs>
  <cellXfs count="560">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7" fillId="0" borderId="0" xfId="0" applyNumberFormat="1" applyFont="1" applyFill="1" applyAlignment="1">
      <alignment vertical="center" wrapText="1"/>
    </xf>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14" fontId="11" fillId="0" borderId="1" xfId="2" applyNumberFormat="1" applyFont="1" applyFill="1" applyBorder="1" applyAlignment="1">
      <alignment horizontal="center" vertical="center" wrapText="1"/>
    </xf>
    <xf numFmtId="0" fontId="13" fillId="0" borderId="0" xfId="0" applyFont="1"/>
    <xf numFmtId="0" fontId="13" fillId="0" borderId="0" xfId="0" quotePrefix="1" applyFont="1"/>
    <xf numFmtId="0" fontId="11" fillId="0" borderId="2" xfId="0" applyFont="1" applyBorder="1" applyAlignment="1">
      <alignment horizontal="center"/>
    </xf>
    <xf numFmtId="0" fontId="11" fillId="0" borderId="3" xfId="0" applyFont="1" applyBorder="1" applyAlignment="1">
      <alignment horizontal="center" vertical="center" wrapText="1"/>
    </xf>
    <xf numFmtId="0" fontId="14" fillId="0" borderId="0" xfId="0" applyFont="1" applyFill="1" applyBorder="1" applyAlignment="1">
      <alignment wrapText="1"/>
    </xf>
    <xf numFmtId="0" fontId="11" fillId="0" borderId="0" xfId="0" applyFont="1" applyFill="1" applyBorder="1" applyAlignment="1">
      <alignment wrapText="1"/>
    </xf>
    <xf numFmtId="0" fontId="13" fillId="0" borderId="0" xfId="0" applyFont="1" applyFill="1" applyBorder="1" applyAlignment="1">
      <alignment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12" fillId="0" borderId="3" xfId="2" applyFont="1" applyBorder="1" applyAlignment="1">
      <alignment horizontal="center" vertical="center" wrapText="1"/>
    </xf>
    <xf numFmtId="0" fontId="13" fillId="0" borderId="3" xfId="2" applyFont="1" applyFill="1" applyBorder="1" applyAlignment="1">
      <alignment vertical="center"/>
    </xf>
    <xf numFmtId="0" fontId="13" fillId="0" borderId="0" xfId="2" applyFont="1" applyFill="1" applyBorder="1" applyAlignment="1">
      <alignment vertical="center"/>
    </xf>
    <xf numFmtId="0" fontId="13" fillId="0" borderId="2" xfId="2" applyFont="1" applyFill="1" applyBorder="1" applyAlignment="1">
      <alignment vertical="center"/>
    </xf>
    <xf numFmtId="0" fontId="6" fillId="2" borderId="0" xfId="0" applyNumberFormat="1" applyFont="1" applyFill="1" applyBorder="1" applyAlignment="1" applyProtection="1">
      <alignment horizontal="left" vertical="center"/>
    </xf>
    <xf numFmtId="0" fontId="0" fillId="0" borderId="0" xfId="0" applyAlignment="1">
      <alignment horizontal="center"/>
    </xf>
    <xf numFmtId="0" fontId="11" fillId="0" borderId="8" xfId="0" applyFont="1" applyFill="1" applyBorder="1" applyAlignment="1">
      <alignment vertical="center" wrapText="1"/>
    </xf>
    <xf numFmtId="0" fontId="0" fillId="0" borderId="8"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 xfId="2" applyFont="1" applyFill="1" applyBorder="1" applyAlignment="1">
      <alignment horizontal="center" vertical="center" wrapText="1"/>
    </xf>
    <xf numFmtId="0" fontId="13" fillId="0" borderId="0" xfId="0" applyFont="1" applyBorder="1" applyAlignment="1">
      <alignment vertical="center"/>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3" fontId="14" fillId="0" borderId="3"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0" fontId="14" fillId="0" borderId="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4" fillId="0" borderId="0" xfId="0" applyFont="1" applyFill="1" applyBorder="1" applyAlignment="1">
      <alignment horizontal="justify" vertical="center"/>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0"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14" fillId="0" borderId="0" xfId="0" applyFont="1" applyFill="1" applyBorder="1" applyAlignment="1">
      <alignment horizontal="left" vertical="justify"/>
    </xf>
    <xf numFmtId="0" fontId="14" fillId="0" borderId="0" xfId="0" applyFont="1" applyFill="1" applyBorder="1" applyAlignment="1">
      <alignment vertical="justify"/>
    </xf>
    <xf numFmtId="0" fontId="14" fillId="0" borderId="3" xfId="0" applyFont="1" applyFill="1" applyBorder="1" applyAlignment="1">
      <alignment vertical="justify" wrapText="1"/>
    </xf>
    <xf numFmtId="3" fontId="13" fillId="0" borderId="0"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3" xfId="0" applyFont="1" applyBorder="1" applyAlignment="1">
      <alignment horizontal="center" vertical="center"/>
    </xf>
    <xf numFmtId="0" fontId="13" fillId="0" borderId="0" xfId="0" applyFont="1" applyBorder="1" applyAlignment="1">
      <alignment horizontal="center" vertical="center"/>
    </xf>
    <xf numFmtId="9" fontId="13" fillId="0" borderId="8"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5" xfId="0" applyBorder="1"/>
    <xf numFmtId="0" fontId="11" fillId="0" borderId="6" xfId="0" applyFont="1" applyFill="1" applyBorder="1" applyAlignment="1">
      <alignment horizontal="center" vertical="center" wrapText="1"/>
    </xf>
    <xf numFmtId="10" fontId="14" fillId="0" borderId="8" xfId="1" applyNumberFormat="1" applyFont="1" applyFill="1" applyBorder="1" applyAlignment="1">
      <alignment horizontal="right" vertical="center"/>
    </xf>
    <xf numFmtId="0" fontId="13" fillId="0" borderId="0" xfId="0" applyFont="1" applyAlignment="1">
      <alignment horizontal="center" vertical="center"/>
    </xf>
    <xf numFmtId="2"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3" fillId="0" borderId="6" xfId="0" applyFont="1" applyBorder="1" applyAlignment="1">
      <alignment horizontal="center" vertical="center"/>
    </xf>
    <xf numFmtId="0" fontId="14" fillId="0" borderId="6" xfId="0" applyFont="1" applyFill="1" applyBorder="1" applyAlignment="1">
      <alignment wrapText="1"/>
    </xf>
    <xf numFmtId="0" fontId="13" fillId="0" borderId="8" xfId="0" applyFont="1" applyBorder="1" applyAlignment="1">
      <alignment horizontal="center" vertical="center"/>
    </xf>
    <xf numFmtId="0" fontId="12" fillId="0" borderId="8" xfId="0" applyFont="1" applyFill="1" applyBorder="1" applyAlignment="1">
      <alignment wrapText="1"/>
    </xf>
    <xf numFmtId="0" fontId="13" fillId="0" borderId="11" xfId="0" applyFont="1" applyFill="1" applyBorder="1" applyAlignment="1">
      <alignment wrapText="1"/>
    </xf>
    <xf numFmtId="14" fontId="12" fillId="0" borderId="2" xfId="0" applyNumberFormat="1" applyFont="1" applyBorder="1" applyAlignment="1">
      <alignment horizontal="center"/>
    </xf>
    <xf numFmtId="3" fontId="14" fillId="0" borderId="6"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3" fontId="14" fillId="0" borderId="11" xfId="0" applyNumberFormat="1" applyFont="1" applyFill="1" applyBorder="1" applyAlignment="1">
      <alignment horizontal="center" vertical="center"/>
    </xf>
    <xf numFmtId="3" fontId="14" fillId="0" borderId="0" xfId="0" applyNumberFormat="1" applyFont="1" applyFill="1" applyBorder="1" applyAlignment="1">
      <alignment horizontal="center"/>
    </xf>
    <xf numFmtId="3" fontId="12"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3" fillId="0" borderId="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wrapText="1"/>
    </xf>
    <xf numFmtId="0" fontId="12" fillId="3" borderId="8"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xf numFmtId="3" fontId="12" fillId="0" borderId="0" xfId="0" applyNumberFormat="1" applyFont="1" applyFill="1" applyBorder="1" applyAlignment="1">
      <alignment horizontal="right" vertical="center"/>
    </xf>
    <xf numFmtId="0" fontId="12" fillId="0" borderId="8" xfId="0" applyFont="1" applyFill="1" applyBorder="1"/>
    <xf numFmtId="166" fontId="12" fillId="0" borderId="8" xfId="1" applyNumberFormat="1" applyFont="1" applyFill="1" applyBorder="1"/>
    <xf numFmtId="0" fontId="12"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12" fillId="3" borderId="10" xfId="0" applyFont="1" applyFill="1" applyBorder="1" applyAlignment="1">
      <alignment vertical="top" wrapText="1"/>
    </xf>
    <xf numFmtId="3" fontId="13" fillId="0" borderId="10" xfId="0" applyNumberFormat="1" applyFont="1" applyFill="1" applyBorder="1" applyAlignment="1">
      <alignment horizontal="center" vertical="center"/>
    </xf>
    <xf numFmtId="0" fontId="12" fillId="0" borderId="10" xfId="0" applyFont="1" applyFill="1" applyBorder="1" applyAlignment="1">
      <alignment vertical="center" wrapText="1"/>
    </xf>
    <xf numFmtId="3" fontId="13" fillId="3" borderId="10" xfId="0" applyNumberFormat="1" applyFont="1" applyFill="1" applyBorder="1" applyAlignment="1">
      <alignment vertical="center"/>
    </xf>
    <xf numFmtId="0" fontId="13" fillId="0" borderId="10" xfId="0" applyFont="1" applyFill="1" applyBorder="1" applyAlignment="1">
      <alignment horizontal="left" wrapText="1"/>
    </xf>
    <xf numFmtId="0" fontId="13" fillId="0" borderId="8" xfId="0" applyFont="1" applyFill="1" applyBorder="1" applyAlignment="1">
      <alignment horizontal="center" vertical="center"/>
    </xf>
    <xf numFmtId="3" fontId="13" fillId="0" borderId="0" xfId="0" applyNumberFormat="1" applyFont="1" applyFill="1" applyBorder="1" applyAlignment="1">
      <alignment horizontal="right" vertical="center"/>
    </xf>
    <xf numFmtId="0" fontId="20" fillId="0" borderId="0" xfId="0" applyFont="1" applyFill="1" applyBorder="1" applyAlignment="1">
      <alignment horizontal="left" indent="2"/>
    </xf>
    <xf numFmtId="0" fontId="20" fillId="0" borderId="0" xfId="0" applyFont="1" applyFill="1" applyBorder="1" applyAlignment="1">
      <alignment horizontal="left" wrapText="1" indent="2"/>
    </xf>
    <xf numFmtId="0" fontId="20"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3" fontId="13" fillId="3" borderId="0" xfId="0" applyNumberFormat="1" applyFont="1" applyFill="1" applyBorder="1" applyAlignment="1">
      <alignment horizontal="right" vertical="center"/>
    </xf>
    <xf numFmtId="0" fontId="12" fillId="0" borderId="10" xfId="0" applyFont="1" applyFill="1" applyBorder="1"/>
    <xf numFmtId="3" fontId="12" fillId="0"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0" fontId="20" fillId="0" borderId="0" xfId="0" applyFont="1" applyFill="1" applyBorder="1" applyAlignment="1">
      <alignment horizontal="left" vertical="center" indent="2"/>
    </xf>
    <xf numFmtId="3" fontId="13" fillId="3" borderId="8" xfId="0" applyNumberFormat="1" applyFont="1" applyFill="1" applyBorder="1"/>
    <xf numFmtId="3" fontId="12" fillId="3" borderId="0" xfId="0" applyNumberFormat="1" applyFont="1" applyFill="1" applyBorder="1" applyAlignment="1">
      <alignment horizontal="right" vertical="center"/>
    </xf>
    <xf numFmtId="3" fontId="12" fillId="3" borderId="8" xfId="0" applyNumberFormat="1" applyFont="1" applyFill="1" applyBorder="1"/>
    <xf numFmtId="0" fontId="22" fillId="2" borderId="0" xfId="4" applyNumberFormat="1" applyFill="1" applyBorder="1" applyAlignment="1" applyProtection="1">
      <alignment vertical="center"/>
    </xf>
    <xf numFmtId="0" fontId="22" fillId="2" borderId="0" xfId="4" applyNumberFormat="1" applyFill="1" applyBorder="1" applyAlignment="1" applyProtection="1">
      <alignment horizontal="left" vertical="center"/>
    </xf>
    <xf numFmtId="0" fontId="19" fillId="0" borderId="0" xfId="2" applyFont="1" applyFill="1" applyBorder="1" applyAlignment="1">
      <alignment horizontal="left" vertical="center" wrapText="1" indent="1"/>
    </xf>
    <xf numFmtId="0" fontId="11" fillId="0" borderId="3"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9" fillId="0" borderId="0" xfId="2" applyFont="1" applyFill="1" applyBorder="1" applyAlignment="1">
      <alignment horizontal="left" vertical="center" wrapText="1" indent="2"/>
    </xf>
    <xf numFmtId="0" fontId="14" fillId="0" borderId="0"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3" xfId="2" applyFont="1" applyBorder="1" applyAlignment="1">
      <alignment vertical="center" wrapText="1"/>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1" fillId="0" borderId="3" xfId="2" applyNumberFormat="1" applyFont="1" applyFill="1" applyBorder="1" applyAlignment="1">
      <alignment horizont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3" fontId="14" fillId="0" borderId="16"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1" fillId="0" borderId="15" xfId="2" applyNumberFormat="1" applyFont="1" applyFill="1" applyBorder="1" applyAlignment="1">
      <alignment horizontal="center"/>
    </xf>
    <xf numFmtId="0" fontId="11" fillId="0" borderId="19" xfId="2" applyFont="1" applyBorder="1" applyAlignment="1">
      <alignment vertical="center" wrapText="1"/>
    </xf>
    <xf numFmtId="3" fontId="14" fillId="0" borderId="20" xfId="2" applyNumberFormat="1" applyFont="1" applyFill="1" applyBorder="1" applyAlignment="1">
      <alignment horizontal="center" vertical="center"/>
    </xf>
    <xf numFmtId="3" fontId="14" fillId="0" borderId="21" xfId="2" applyNumberFormat="1" applyFont="1" applyFill="1" applyBorder="1" applyAlignment="1">
      <alignment horizontal="center" vertical="center"/>
    </xf>
    <xf numFmtId="3" fontId="11" fillId="0" borderId="19" xfId="2" applyNumberFormat="1" applyFont="1" applyFill="1" applyBorder="1" applyAlignment="1">
      <alignment horizontal="center"/>
    </xf>
    <xf numFmtId="0" fontId="11" fillId="0" borderId="19" xfId="2" applyFont="1" applyBorder="1" applyAlignment="1">
      <alignment horizontal="center" vertical="center" wrapText="1"/>
    </xf>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0" fontId="11" fillId="0" borderId="2" xfId="2" applyFont="1" applyBorder="1" applyAlignment="1">
      <alignment vertical="center" wrapText="1"/>
    </xf>
    <xf numFmtId="0" fontId="14" fillId="0" borderId="0" xfId="0" applyFont="1"/>
    <xf numFmtId="3" fontId="14" fillId="3" borderId="0" xfId="2" applyNumberFormat="1" applyFont="1" applyFill="1" applyBorder="1" applyAlignment="1">
      <alignment horizontal="center"/>
    </xf>
    <xf numFmtId="3" fontId="14" fillId="3" borderId="17" xfId="2" applyNumberFormat="1" applyFont="1" applyFill="1" applyBorder="1" applyAlignment="1">
      <alignment horizontal="center"/>
    </xf>
    <xf numFmtId="0" fontId="14" fillId="0" borderId="0" xfId="2" applyFont="1" applyFill="1" applyBorder="1" applyAlignment="1">
      <alignment horizontal="center" vertical="center" wrapText="1"/>
    </xf>
    <xf numFmtId="0" fontId="0" fillId="0" borderId="0" xfId="0" applyAlignment="1">
      <alignment horizontal="left"/>
    </xf>
    <xf numFmtId="0" fontId="12" fillId="0" borderId="3" xfId="2" applyFont="1" applyBorder="1" applyAlignment="1">
      <alignment vertical="center"/>
    </xf>
    <xf numFmtId="0" fontId="20" fillId="0" borderId="0" xfId="2" applyFont="1" applyFill="1" applyBorder="1" applyAlignment="1">
      <alignment horizontal="left" vertical="center" indent="2"/>
    </xf>
    <xf numFmtId="0" fontId="12" fillId="0" borderId="3" xfId="2" applyFont="1" applyFill="1" applyBorder="1" applyAlignment="1">
      <alignment vertical="center"/>
    </xf>
    <xf numFmtId="0" fontId="12" fillId="0" borderId="3" xfId="2" applyFont="1" applyBorder="1" applyAlignment="1">
      <alignment horizontal="center"/>
    </xf>
    <xf numFmtId="0" fontId="13" fillId="0" borderId="0" xfId="2" applyFont="1" applyFill="1" applyBorder="1" applyAlignment="1">
      <alignment vertical="center" wrapText="1"/>
    </xf>
    <xf numFmtId="0" fontId="20" fillId="0" borderId="0" xfId="2" applyFont="1" applyFill="1" applyBorder="1" applyAlignment="1">
      <alignment horizontal="left" vertical="center" wrapText="1" indent="2"/>
    </xf>
    <xf numFmtId="0" fontId="14" fillId="0" borderId="3" xfId="0" applyFont="1" applyFill="1" applyBorder="1" applyAlignment="1">
      <alignment horizontal="left" vertical="center" wrapText="1" indent="2"/>
    </xf>
    <xf numFmtId="14" fontId="11" fillId="0" borderId="3" xfId="0" applyNumberFormat="1" applyFont="1" applyFill="1" applyBorder="1" applyAlignment="1">
      <alignment vertical="center" wrapText="1"/>
    </xf>
    <xf numFmtId="0" fontId="11" fillId="0" borderId="3" xfId="0" applyFont="1" applyFill="1" applyBorder="1" applyAlignment="1">
      <alignment horizontal="left" vertical="center" wrapText="1" indent="1"/>
    </xf>
    <xf numFmtId="166" fontId="14" fillId="0" borderId="0" xfId="1" applyNumberFormat="1" applyFont="1" applyFill="1" applyBorder="1" applyAlignment="1">
      <alignment horizontal="center" vertical="center"/>
    </xf>
    <xf numFmtId="166" fontId="11" fillId="0" borderId="3" xfId="1" applyNumberFormat="1" applyFont="1" applyFill="1" applyBorder="1" applyAlignment="1">
      <alignment horizontal="center" vertical="center"/>
    </xf>
    <xf numFmtId="9" fontId="11" fillId="0" borderId="1" xfId="1" applyFont="1" applyFill="1" applyBorder="1" applyAlignment="1">
      <alignment horizontal="center" vertical="center" wrapText="1"/>
    </xf>
    <xf numFmtId="3" fontId="14" fillId="0" borderId="17" xfId="0" applyNumberFormat="1" applyFont="1" applyFill="1" applyBorder="1" applyAlignment="1">
      <alignment horizontal="center" vertical="center"/>
    </xf>
    <xf numFmtId="3" fontId="14" fillId="0" borderId="15"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3" fillId="0" borderId="0"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4" fillId="3" borderId="0" xfId="2" applyNumberFormat="1" applyFont="1" applyFill="1" applyBorder="1" applyAlignment="1">
      <alignment horizontal="center" vertical="center"/>
    </xf>
    <xf numFmtId="3" fontId="11" fillId="0" borderId="3" xfId="0" applyNumberFormat="1" applyFont="1" applyBorder="1" applyAlignment="1">
      <alignment horizontal="center" vertical="center"/>
    </xf>
    <xf numFmtId="0" fontId="13" fillId="0" borderId="6" xfId="0" quotePrefix="1" applyFont="1" applyBorder="1"/>
    <xf numFmtId="3" fontId="13" fillId="0" borderId="0" xfId="2" applyNumberFormat="1" applyFont="1" applyFill="1" applyBorder="1" applyAlignment="1">
      <alignment horizontal="center" vertical="center" wrapText="1"/>
    </xf>
    <xf numFmtId="3" fontId="13" fillId="3" borderId="0"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165" fontId="13"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4" fillId="3" borderId="9" xfId="2" applyNumberFormat="1" applyFont="1" applyFill="1" applyBorder="1" applyAlignment="1">
      <alignment horizontal="center" vertical="center"/>
    </xf>
    <xf numFmtId="3" fontId="13" fillId="0" borderId="0" xfId="2" applyNumberFormat="1" applyFont="1" applyFill="1" applyBorder="1" applyAlignment="1">
      <alignment horizontal="center"/>
    </xf>
    <xf numFmtId="0" fontId="13" fillId="0" borderId="0" xfId="2" applyFont="1" applyFill="1" applyBorder="1"/>
    <xf numFmtId="0" fontId="13" fillId="0" borderId="0" xfId="2" applyFont="1" applyFill="1" applyBorder="1" applyAlignment="1">
      <alignment horizontal="left" indent="2"/>
    </xf>
    <xf numFmtId="3" fontId="13" fillId="0" borderId="0" xfId="2" applyNumberFormat="1" applyFont="1" applyFill="1" applyBorder="1" applyAlignment="1">
      <alignment horizontal="center" wrapText="1"/>
    </xf>
    <xf numFmtId="0" fontId="13" fillId="0" borderId="0" xfId="2" applyFont="1" applyFill="1" applyBorder="1" applyAlignment="1">
      <alignment wrapText="1"/>
    </xf>
    <xf numFmtId="0" fontId="13"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9" fontId="12" fillId="0" borderId="3" xfId="2" applyNumberFormat="1" applyFont="1" applyBorder="1" applyAlignment="1">
      <alignment horizontal="center"/>
    </xf>
    <xf numFmtId="0" fontId="12" fillId="0" borderId="3" xfId="2" applyFont="1" applyFill="1" applyBorder="1"/>
    <xf numFmtId="0" fontId="12" fillId="0" borderId="2" xfId="2" applyFont="1" applyBorder="1" applyAlignment="1">
      <alignment horizontal="left" vertical="center"/>
    </xf>
    <xf numFmtId="0" fontId="14" fillId="0" borderId="0" xfId="2" applyFont="1" applyFill="1" applyBorder="1" applyAlignment="1">
      <alignment horizontal="left" vertical="center" wrapText="1" indent="1"/>
    </xf>
    <xf numFmtId="0" fontId="11" fillId="0" borderId="1" xfId="2" applyFont="1" applyFill="1" applyBorder="1" applyAlignment="1">
      <alignment horizontal="center" vertical="center" wrapText="1"/>
    </xf>
    <xf numFmtId="0" fontId="11" fillId="0" borderId="8" xfId="2" applyFont="1" applyFill="1" applyBorder="1" applyAlignment="1">
      <alignment horizontal="left" vertical="center" wrapText="1" indent="1"/>
    </xf>
    <xf numFmtId="3" fontId="11" fillId="0" borderId="8" xfId="2" applyNumberFormat="1" applyFont="1" applyFill="1" applyBorder="1" applyAlignment="1">
      <alignment horizontal="center" vertical="center"/>
    </xf>
    <xf numFmtId="0" fontId="12" fillId="0" borderId="8" xfId="0" applyFont="1" applyBorder="1" applyAlignment="1">
      <alignment horizontal="center"/>
    </xf>
    <xf numFmtId="0" fontId="11" fillId="0" borderId="0" xfId="2" applyFont="1" applyFill="1" applyBorder="1" applyAlignment="1">
      <alignment wrapText="1"/>
    </xf>
    <xf numFmtId="1" fontId="14" fillId="0" borderId="0" xfId="8" applyNumberFormat="1" applyFont="1" applyFill="1" applyBorder="1" applyAlignment="1">
      <alignment horizontal="center" vertical="center" wrapText="1"/>
    </xf>
    <xf numFmtId="0" fontId="11" fillId="0" borderId="5" xfId="2" applyFont="1" applyFill="1" applyBorder="1" applyAlignment="1">
      <alignment horizontal="center" vertical="center" wrapText="1"/>
    </xf>
    <xf numFmtId="3" fontId="14" fillId="0" borderId="3" xfId="2" applyNumberFormat="1" applyFont="1" applyFill="1" applyBorder="1" applyAlignment="1">
      <alignment horizontal="center" vertical="center"/>
    </xf>
    <xf numFmtId="0" fontId="14" fillId="0" borderId="0" xfId="2" applyFont="1" applyFill="1" applyBorder="1" applyAlignment="1">
      <alignment horizontal="left" wrapText="1"/>
    </xf>
    <xf numFmtId="0" fontId="14" fillId="0" borderId="0" xfId="2" applyFont="1" applyFill="1" applyBorder="1" applyAlignment="1">
      <alignment horizontal="left" wrapText="1" indent="2"/>
    </xf>
    <xf numFmtId="0" fontId="11" fillId="0" borderId="6" xfId="2" applyFont="1" applyFill="1" applyBorder="1" applyAlignment="1">
      <alignment horizontal="left" vertical="center" wrapText="1"/>
    </xf>
    <xf numFmtId="9" fontId="11" fillId="3" borderId="6" xfId="8" applyFont="1" applyFill="1" applyBorder="1" applyAlignment="1">
      <alignment horizontal="center" vertical="center" wrapText="1"/>
    </xf>
    <xf numFmtId="0" fontId="11" fillId="0" borderId="10" xfId="2" applyFont="1" applyFill="1" applyBorder="1" applyAlignment="1">
      <alignment wrapText="1"/>
    </xf>
    <xf numFmtId="3" fontId="14" fillId="0" borderId="10" xfId="2" applyNumberFormat="1" applyFont="1" applyFill="1" applyBorder="1" applyAlignment="1">
      <alignment horizontal="center" vertical="center"/>
    </xf>
    <xf numFmtId="0" fontId="14" fillId="0" borderId="3" xfId="2" applyFont="1" applyFill="1" applyBorder="1" applyAlignment="1">
      <alignment horizontal="left" wrapText="1" indent="2"/>
    </xf>
    <xf numFmtId="0" fontId="14" fillId="0" borderId="3" xfId="2" applyFont="1" applyFill="1" applyBorder="1" applyAlignment="1">
      <alignment horizontal="left" wrapText="1"/>
    </xf>
    <xf numFmtId="0" fontId="11" fillId="0" borderId="9" xfId="2" applyFont="1" applyFill="1" applyBorder="1" applyAlignment="1">
      <alignment horizontal="left" wrapText="1"/>
    </xf>
    <xf numFmtId="3" fontId="14" fillId="0" borderId="9" xfId="2" applyNumberFormat="1" applyFont="1" applyFill="1" applyBorder="1" applyAlignment="1">
      <alignment horizontal="center" vertical="center"/>
    </xf>
    <xf numFmtId="0" fontId="13" fillId="0" borderId="0" xfId="2" applyFont="1" applyBorder="1" applyAlignment="1">
      <alignment horizontal="left" vertical="center"/>
    </xf>
    <xf numFmtId="0" fontId="13" fillId="0" borderId="0" xfId="2" applyFont="1" applyFill="1" applyBorder="1" applyAlignment="1">
      <alignment horizontal="left" vertical="center"/>
    </xf>
    <xf numFmtId="0" fontId="12" fillId="0" borderId="3" xfId="2" applyFont="1" applyBorder="1" applyAlignment="1">
      <alignment horizontal="center" vertical="center"/>
    </xf>
    <xf numFmtId="0" fontId="12" fillId="0" borderId="0" xfId="2" applyFont="1" applyBorder="1" applyAlignment="1">
      <alignment horizontal="left" vertical="center"/>
    </xf>
    <xf numFmtId="9" fontId="12" fillId="3" borderId="0" xfId="2" applyNumberFormat="1" applyFont="1" applyFill="1" applyBorder="1" applyAlignment="1">
      <alignment horizontal="center" vertical="center" wrapText="1"/>
    </xf>
    <xf numFmtId="0" fontId="12" fillId="0" borderId="0" xfId="2" applyFont="1" applyFill="1" applyBorder="1" applyAlignment="1">
      <alignment horizontal="left" vertical="center"/>
    </xf>
    <xf numFmtId="3" fontId="13" fillId="3" borderId="9" xfId="2" applyNumberFormat="1" applyFont="1" applyFill="1" applyBorder="1" applyAlignment="1">
      <alignment horizontal="center" vertical="center"/>
    </xf>
    <xf numFmtId="0" fontId="13" fillId="0" borderId="0" xfId="2" applyFont="1" applyFill="1" applyBorder="1" applyAlignment="1">
      <alignment horizontal="left" vertical="center" indent="2"/>
    </xf>
    <xf numFmtId="3" fontId="13" fillId="0" borderId="3" xfId="2" applyNumberFormat="1" applyFont="1" applyFill="1" applyBorder="1" applyAlignment="1">
      <alignment horizontal="center" vertical="center"/>
    </xf>
    <xf numFmtId="0" fontId="12" fillId="0" borderId="2" xfId="2" applyFont="1" applyFill="1" applyBorder="1" applyAlignment="1">
      <alignment horizontal="left" vertical="center"/>
    </xf>
    <xf numFmtId="0" fontId="13" fillId="0" borderId="0" xfId="2" applyFont="1" applyFill="1" applyBorder="1" applyAlignment="1">
      <alignment horizontal="left" vertical="center" wrapText="1" indent="2"/>
    </xf>
    <xf numFmtId="0" fontId="12" fillId="0" borderId="0" xfId="2" applyFont="1" applyFill="1" applyBorder="1" applyAlignment="1">
      <alignment horizontal="left" vertical="center" wrapText="1"/>
    </xf>
    <xf numFmtId="0" fontId="13" fillId="0" borderId="3" xfId="2" applyFont="1" applyFill="1" applyBorder="1" applyAlignment="1">
      <alignment horizontal="left" vertical="center"/>
    </xf>
    <xf numFmtId="0" fontId="13" fillId="0" borderId="0" xfId="2" applyFont="1" applyFill="1" applyBorder="1" applyAlignment="1">
      <alignment horizontal="left" vertical="center" wrapText="1" indent="4"/>
    </xf>
    <xf numFmtId="0" fontId="14" fillId="0" borderId="1" xfId="2" applyFont="1" applyFill="1" applyBorder="1" applyAlignment="1">
      <alignment vertical="center" wrapText="1"/>
    </xf>
    <xf numFmtId="3" fontId="13" fillId="0" borderId="1" xfId="2" applyNumberFormat="1" applyFont="1" applyFill="1" applyBorder="1" applyAlignment="1">
      <alignment horizontal="center" vertical="center"/>
    </xf>
    <xf numFmtId="0" fontId="16" fillId="0" borderId="3" xfId="0" applyFont="1" applyBorder="1"/>
    <xf numFmtId="0" fontId="12" fillId="0" borderId="8" xfId="0" applyFont="1" applyBorder="1" applyAlignment="1">
      <alignment horizontal="center" vertical="center"/>
    </xf>
    <xf numFmtId="0" fontId="14" fillId="0" borderId="0" xfId="0" applyFont="1" applyFill="1" applyBorder="1" applyAlignment="1"/>
    <xf numFmtId="3" fontId="14" fillId="0" borderId="0" xfId="0" applyNumberFormat="1" applyFont="1" applyBorder="1" applyAlignment="1">
      <alignment horizontal="right" indent="1"/>
    </xf>
    <xf numFmtId="3" fontId="25"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8" xfId="0" applyFont="1" applyFill="1" applyBorder="1" applyAlignment="1">
      <alignment horizontal="left" vertical="center" wrapText="1" indent="2"/>
    </xf>
    <xf numFmtId="0" fontId="26" fillId="0" borderId="0" xfId="0" applyFont="1" applyFill="1" applyBorder="1"/>
    <xf numFmtId="0" fontId="0" fillId="2" borderId="0" xfId="0" applyFill="1"/>
    <xf numFmtId="0" fontId="27"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3" fillId="0" borderId="0" xfId="0" applyFont="1" applyFill="1" applyAlignment="1">
      <alignment horizontal="left"/>
    </xf>
    <xf numFmtId="0" fontId="14" fillId="0" borderId="0" xfId="4" applyFont="1" applyFill="1" applyBorder="1"/>
    <xf numFmtId="0" fontId="28" fillId="0" borderId="0" xfId="0" applyFont="1" applyFill="1" applyAlignment="1"/>
    <xf numFmtId="0" fontId="12" fillId="0" borderId="0" xfId="0" applyFont="1" applyFill="1" applyAlignment="1"/>
    <xf numFmtId="0" fontId="28" fillId="0" borderId="6" xfId="0" applyFont="1" applyFill="1" applyBorder="1" applyAlignment="1"/>
    <xf numFmtId="0" fontId="14" fillId="2" borderId="0" xfId="0" applyFont="1" applyFill="1" applyBorder="1" applyAlignment="1">
      <alignment horizontal="center"/>
    </xf>
    <xf numFmtId="0" fontId="14" fillId="2" borderId="0" xfId="0" applyFont="1" applyFill="1" applyBorder="1"/>
    <xf numFmtId="0" fontId="14" fillId="0" borderId="0" xfId="4" applyFont="1" applyFill="1" applyBorder="1" applyAlignment="1">
      <alignment horizontal="left"/>
    </xf>
    <xf numFmtId="0" fontId="14" fillId="0" borderId="8" xfId="4" applyFont="1" applyFill="1" applyBorder="1"/>
    <xf numFmtId="3" fontId="11" fillId="0" borderId="10"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14" fontId="11" fillId="0" borderId="10" xfId="0" applyNumberFormat="1" applyFont="1" applyFill="1" applyBorder="1" applyAlignment="1">
      <alignment horizontal="center" vertical="center"/>
    </xf>
    <xf numFmtId="0" fontId="11" fillId="0" borderId="15" xfId="2" applyFont="1" applyFill="1" applyBorder="1" applyAlignment="1">
      <alignment horizontal="center" vertical="center" wrapText="1"/>
    </xf>
    <xf numFmtId="3" fontId="11" fillId="0" borderId="28" xfId="2" applyNumberFormat="1" applyFont="1" applyFill="1" applyBorder="1" applyAlignment="1">
      <alignment horizontal="center" vertical="center"/>
    </xf>
    <xf numFmtId="3" fontId="14" fillId="3" borderId="3"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xf>
    <xf numFmtId="3" fontId="13" fillId="3" borderId="3" xfId="2" applyNumberFormat="1" applyFont="1" applyFill="1" applyBorder="1" applyAlignment="1">
      <alignment horizontal="center" vertical="center"/>
    </xf>
    <xf numFmtId="0" fontId="12" fillId="0" borderId="6" xfId="0" applyFont="1" applyFill="1" applyBorder="1" applyAlignment="1"/>
    <xf numFmtId="0" fontId="23" fillId="0" borderId="0" xfId="0" applyFo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xf>
    <xf numFmtId="14" fontId="11" fillId="0" borderId="1" xfId="0" applyNumberFormat="1" applyFont="1" applyFill="1" applyBorder="1" applyAlignment="1">
      <alignment horizontal="center" vertical="center" wrapText="1"/>
    </xf>
    <xf numFmtId="10" fontId="0" fillId="0" borderId="0" xfId="0" applyNumberFormat="1"/>
    <xf numFmtId="0" fontId="11"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1" fillId="0" borderId="8" xfId="0" applyFont="1" applyBorder="1" applyAlignment="1">
      <alignment horizontal="center" vertical="center"/>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0" fontId="11" fillId="0" borderId="1" xfId="2"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0" borderId="0" xfId="8" applyNumberFormat="1"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0" fillId="0" borderId="0" xfId="0" applyAlignment="1">
      <alignment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3" xfId="2" applyFont="1" applyBorder="1" applyAlignment="1">
      <alignment horizontal="center" vertical="center" wrapText="1"/>
    </xf>
    <xf numFmtId="3" fontId="13" fillId="0" borderId="0" xfId="2" applyNumberFormat="1" applyFont="1" applyBorder="1" applyAlignment="1">
      <alignment horizontal="center" vertical="center"/>
    </xf>
    <xf numFmtId="0" fontId="6" fillId="2" borderId="0" xfId="0" applyFont="1" applyFill="1" applyAlignment="1">
      <alignmen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14" fontId="11" fillId="0" borderId="3"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3" fontId="14" fillId="0" borderId="0" xfId="0" applyNumberFormat="1" applyFont="1" applyAlignment="1">
      <alignment horizontal="center" vertical="center"/>
    </xf>
    <xf numFmtId="3" fontId="14" fillId="3" borderId="0" xfId="0" applyNumberFormat="1" applyFont="1" applyFill="1" applyAlignment="1">
      <alignment horizontal="center" vertical="center"/>
    </xf>
    <xf numFmtId="3" fontId="14" fillId="0" borderId="3" xfId="0" applyNumberFormat="1" applyFont="1" applyBorder="1" applyAlignment="1">
      <alignment horizontal="center" vertical="center"/>
    </xf>
    <xf numFmtId="14" fontId="11" fillId="0" borderId="15" xfId="0" applyNumberFormat="1" applyFont="1" applyBorder="1" applyAlignment="1">
      <alignment horizontal="center"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11" fillId="0" borderId="0" xfId="0" applyFont="1" applyAlignment="1">
      <alignment horizontal="left"/>
    </xf>
    <xf numFmtId="9" fontId="12" fillId="0" borderId="1" xfId="2" applyNumberFormat="1" applyFont="1" applyBorder="1" applyAlignment="1">
      <alignment horizontal="center" vertical="center" wrapText="1"/>
    </xf>
    <xf numFmtId="0" fontId="13" fillId="0" borderId="0" xfId="2" applyFont="1" applyAlignment="1">
      <alignment horizontal="left" vertical="center"/>
    </xf>
    <xf numFmtId="0" fontId="13" fillId="0" borderId="0" xfId="2" applyFont="1" applyAlignment="1">
      <alignment horizontal="center" vertical="center"/>
    </xf>
    <xf numFmtId="9" fontId="13" fillId="0" borderId="0" xfId="2" applyNumberFormat="1" applyFont="1" applyAlignment="1">
      <alignment horizontal="center" vertical="center" wrapText="1"/>
    </xf>
    <xf numFmtId="0" fontId="13" fillId="0" borderId="0" xfId="2" applyFont="1" applyAlignment="1">
      <alignment horizontal="left" vertical="center" indent="2"/>
    </xf>
    <xf numFmtId="0" fontId="13" fillId="0" borderId="0" xfId="2" applyFont="1" applyAlignment="1">
      <alignment horizontal="left" vertical="center" wrapText="1" indent="2"/>
    </xf>
    <xf numFmtId="0" fontId="13" fillId="0" borderId="10" xfId="2" applyFont="1" applyBorder="1" applyAlignment="1">
      <alignment horizontal="left" vertical="center" indent="2"/>
    </xf>
    <xf numFmtId="0" fontId="13" fillId="0" borderId="10" xfId="2" applyFont="1" applyBorder="1" applyAlignment="1">
      <alignment horizontal="center" vertical="center"/>
    </xf>
    <xf numFmtId="0" fontId="13" fillId="0" borderId="11" xfId="0" applyFont="1" applyBorder="1" applyAlignment="1">
      <alignment horizontal="center" vertical="center"/>
    </xf>
    <xf numFmtId="0" fontId="13" fillId="0" borderId="11" xfId="2" applyFont="1" applyBorder="1" applyAlignment="1">
      <alignment horizontal="left" vertical="center"/>
    </xf>
    <xf numFmtId="0" fontId="13" fillId="0" borderId="11" xfId="2" applyFont="1" applyBorder="1" applyAlignment="1">
      <alignment horizontal="center" vertical="center"/>
    </xf>
    <xf numFmtId="0" fontId="13" fillId="0" borderId="0" xfId="2" applyFont="1" applyAlignment="1">
      <alignment horizontal="left" vertical="center" indent="4"/>
    </xf>
    <xf numFmtId="0" fontId="13" fillId="0" borderId="10" xfId="2" applyFont="1" applyBorder="1" applyAlignment="1">
      <alignment horizontal="left" vertical="center" indent="4"/>
    </xf>
    <xf numFmtId="0" fontId="13" fillId="0" borderId="3" xfId="2" applyFont="1" applyBorder="1" applyAlignment="1">
      <alignment vertical="center"/>
    </xf>
    <xf numFmtId="0" fontId="13" fillId="0" borderId="3" xfId="2" applyFont="1" applyBorder="1" applyAlignment="1">
      <alignment horizontal="center" vertical="center"/>
    </xf>
    <xf numFmtId="3" fontId="13" fillId="0" borderId="3" xfId="2" applyNumberFormat="1" applyFont="1" applyBorder="1" applyAlignment="1">
      <alignment horizontal="center" vertical="center"/>
    </xf>
    <xf numFmtId="0" fontId="12" fillId="0" borderId="1" xfId="2" applyFont="1" applyBorder="1" applyAlignment="1">
      <alignment horizontal="center" vertical="center"/>
    </xf>
    <xf numFmtId="0" fontId="13" fillId="3" borderId="2" xfId="2" applyFont="1" applyFill="1" applyBorder="1" applyAlignment="1">
      <alignment horizontal="center" vertical="center"/>
    </xf>
    <xf numFmtId="9" fontId="13" fillId="3" borderId="2" xfId="2" applyNumberFormat="1" applyFont="1" applyFill="1" applyBorder="1" applyAlignment="1">
      <alignment horizontal="center" vertical="center" wrapText="1"/>
    </xf>
    <xf numFmtId="0" fontId="13" fillId="0" borderId="4" xfId="2" applyFont="1" applyBorder="1" applyAlignment="1">
      <alignment horizontal="left" vertical="center" wrapText="1" indent="2"/>
    </xf>
    <xf numFmtId="0" fontId="13" fillId="0" borderId="4" xfId="2" applyFont="1" applyBorder="1" applyAlignment="1">
      <alignment horizontal="center" vertical="center"/>
    </xf>
    <xf numFmtId="9" fontId="13" fillId="0" borderId="4" xfId="2" applyNumberFormat="1" applyFont="1" applyBorder="1" applyAlignment="1">
      <alignment horizontal="center" vertical="center" wrapText="1"/>
    </xf>
    <xf numFmtId="0" fontId="12" fillId="0" borderId="0" xfId="2" applyFont="1" applyAlignment="1">
      <alignment horizontal="left" vertical="center" wrapText="1"/>
    </xf>
    <xf numFmtId="0" fontId="13" fillId="3" borderId="0" xfId="2" applyFont="1" applyFill="1" applyAlignment="1">
      <alignment horizontal="center" vertical="center"/>
    </xf>
    <xf numFmtId="0" fontId="13" fillId="0" borderId="0" xfId="2" applyFont="1" applyAlignment="1">
      <alignment horizontal="left" vertical="center" wrapText="1"/>
    </xf>
    <xf numFmtId="0" fontId="13" fillId="0" borderId="4" xfId="2" applyFont="1" applyBorder="1" applyAlignment="1">
      <alignment horizontal="left" vertical="center" wrapText="1"/>
    </xf>
    <xf numFmtId="0" fontId="12" fillId="0" borderId="0" xfId="2" applyFont="1" applyAlignment="1">
      <alignment horizontal="left" vertical="center"/>
    </xf>
    <xf numFmtId="0" fontId="13" fillId="0" borderId="3" xfId="2" applyFont="1" applyBorder="1" applyAlignment="1">
      <alignment horizontal="left" vertical="center" indent="2"/>
    </xf>
    <xf numFmtId="0" fontId="13" fillId="0" borderId="2" xfId="2" applyFont="1" applyBorder="1" applyAlignment="1">
      <alignment horizontal="left" vertical="center"/>
    </xf>
    <xf numFmtId="0" fontId="13" fillId="0" borderId="2" xfId="2" applyFont="1" applyBorder="1" applyAlignment="1">
      <alignment horizontal="center" vertical="center"/>
    </xf>
    <xf numFmtId="9" fontId="13" fillId="0" borderId="2" xfId="2" applyNumberFormat="1" applyFont="1" applyBorder="1" applyAlignment="1">
      <alignment horizontal="center" vertical="center" wrapText="1"/>
    </xf>
    <xf numFmtId="0" fontId="13" fillId="0" borderId="4" xfId="2" applyFont="1" applyBorder="1" applyAlignment="1">
      <alignment horizontal="left" vertical="center" indent="2"/>
    </xf>
    <xf numFmtId="0" fontId="13" fillId="0" borderId="9" xfId="2" applyFont="1" applyBorder="1" applyAlignment="1">
      <alignment horizontal="left" vertical="center"/>
    </xf>
    <xf numFmtId="0" fontId="13" fillId="0" borderId="9" xfId="2" applyFont="1" applyBorder="1" applyAlignment="1">
      <alignment horizontal="center" vertical="center"/>
    </xf>
    <xf numFmtId="9" fontId="13" fillId="0" borderId="9" xfId="2" applyNumberFormat="1" applyFont="1" applyBorder="1" applyAlignment="1">
      <alignment horizontal="center" vertical="center" wrapText="1"/>
    </xf>
    <xf numFmtId="0" fontId="13" fillId="0" borderId="3" xfId="2" applyFont="1" applyBorder="1" applyAlignment="1">
      <alignment horizontal="left" vertical="center"/>
    </xf>
    <xf numFmtId="0" fontId="32" fillId="0" borderId="1" xfId="2" applyFont="1" applyBorder="1" applyAlignment="1">
      <alignment horizontal="center" vertical="center"/>
    </xf>
    <xf numFmtId="0" fontId="13" fillId="0" borderId="3" xfId="2" applyFont="1" applyBorder="1" applyAlignment="1">
      <alignment horizontal="left" vertical="center" wrapText="1"/>
    </xf>
    <xf numFmtId="0" fontId="13" fillId="0" borderId="2" xfId="0" applyFont="1" applyBorder="1"/>
    <xf numFmtId="0" fontId="13" fillId="3" borderId="0" xfId="2" applyFont="1" applyFill="1" applyAlignment="1">
      <alignment horizontal="center" vertical="center" wrapText="1"/>
    </xf>
    <xf numFmtId="0" fontId="13" fillId="0" borderId="0" xfId="2" applyFont="1" applyAlignment="1">
      <alignment horizontal="center" vertical="center" wrapText="1"/>
    </xf>
    <xf numFmtId="0" fontId="13" fillId="3" borderId="3" xfId="2" applyFont="1" applyFill="1" applyBorder="1" applyAlignment="1">
      <alignment horizontal="center" vertical="center"/>
    </xf>
    <xf numFmtId="0" fontId="11" fillId="0" borderId="0" xfId="9" applyFont="1" applyAlignment="1">
      <alignment horizontal="left" vertical="center"/>
    </xf>
    <xf numFmtId="3" fontId="11" fillId="0" borderId="0" xfId="7" applyNumberFormat="1" applyFont="1" applyFill="1" applyBorder="1" applyAlignment="1">
      <alignment horizontal="right" vertical="center" indent="2"/>
    </xf>
    <xf numFmtId="0" fontId="14" fillId="0" borderId="0" xfId="9" applyFont="1" applyAlignment="1">
      <alignment horizontal="left" vertical="center" wrapText="1"/>
    </xf>
    <xf numFmtId="3" fontId="14" fillId="0" borderId="0" xfId="7" applyNumberFormat="1" applyFont="1" applyFill="1" applyBorder="1" applyAlignment="1">
      <alignment horizontal="right" vertical="center" indent="2"/>
    </xf>
    <xf numFmtId="0" fontId="14" fillId="0" borderId="0" xfId="9" applyFont="1" applyAlignment="1">
      <alignment wrapText="1"/>
    </xf>
    <xf numFmtId="0" fontId="14" fillId="0" borderId="0" xfId="9" applyFont="1"/>
    <xf numFmtId="0" fontId="11" fillId="0" borderId="0" xfId="9" applyFont="1"/>
    <xf numFmtId="0" fontId="14" fillId="0" borderId="3" xfId="9" applyFont="1" applyBorder="1" applyAlignment="1">
      <alignment wrapText="1"/>
    </xf>
    <xf numFmtId="3" fontId="14" fillId="0" borderId="3" xfId="7" applyNumberFormat="1" applyFont="1" applyFill="1" applyBorder="1" applyAlignment="1">
      <alignment horizontal="right" vertical="center" indent="2"/>
    </xf>
    <xf numFmtId="10" fontId="13" fillId="0" borderId="0" xfId="0" applyNumberFormat="1" applyFont="1"/>
    <xf numFmtId="3" fontId="13" fillId="0" borderId="0" xfId="0" applyNumberFormat="1" applyFont="1" applyFill="1" applyBorder="1" applyAlignment="1">
      <alignment horizontal="center" vertical="center"/>
    </xf>
    <xf numFmtId="10" fontId="11" fillId="0" borderId="10" xfId="1" applyNumberFormat="1" applyFont="1" applyFill="1" applyBorder="1" applyAlignment="1">
      <alignment horizontal="center" vertical="center"/>
    </xf>
    <xf numFmtId="168" fontId="11" fillId="0" borderId="0" xfId="10" applyNumberFormat="1" applyFont="1" applyFill="1" applyBorder="1" applyAlignment="1">
      <alignment horizontal="center" vertical="center"/>
    </xf>
    <xf numFmtId="168" fontId="11" fillId="0" borderId="0" xfId="10" applyNumberFormat="1" applyFont="1" applyFill="1" applyBorder="1" applyAlignment="1">
      <alignment horizontal="center"/>
    </xf>
    <xf numFmtId="168" fontId="14" fillId="0" borderId="0" xfId="10" applyNumberFormat="1" applyFont="1" applyFill="1" applyBorder="1" applyAlignment="1">
      <alignment horizontal="center" vertical="center"/>
    </xf>
    <xf numFmtId="168" fontId="11" fillId="0" borderId="3" xfId="10" applyNumberFormat="1" applyFont="1" applyFill="1" applyBorder="1" applyAlignment="1">
      <alignment horizontal="center" vertical="center"/>
    </xf>
    <xf numFmtId="0" fontId="12" fillId="0" borderId="3" xfId="2" applyFont="1" applyBorder="1" applyAlignment="1">
      <alignment horizontal="center" vertical="center"/>
    </xf>
    <xf numFmtId="14" fontId="11" fillId="0" borderId="14"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3" fontId="14" fillId="0" borderId="17" xfId="0" applyNumberFormat="1" applyFont="1" applyBorder="1" applyAlignment="1">
      <alignment horizontal="center" vertical="center"/>
    </xf>
    <xf numFmtId="3" fontId="14" fillId="0" borderId="15" xfId="0" applyNumberFormat="1" applyFont="1" applyBorder="1" applyAlignment="1">
      <alignment horizontal="center" vertical="center"/>
    </xf>
    <xf numFmtId="0" fontId="6" fillId="2" borderId="0" xfId="0" applyFont="1" applyFill="1" applyAlignment="1">
      <alignment horizontal="left" vertical="center"/>
    </xf>
    <xf numFmtId="0" fontId="10" fillId="0" borderId="0" xfId="0" applyFont="1" applyAlignment="1">
      <alignment horizontal="right"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3" fontId="14" fillId="0" borderId="2" xfId="0" applyNumberFormat="1" applyFont="1" applyBorder="1" applyAlignment="1">
      <alignment horizontal="center" vertical="center"/>
    </xf>
    <xf numFmtId="0" fontId="13" fillId="0" borderId="0" xfId="0" applyFont="1" applyAlignment="1">
      <alignment vertical="center"/>
    </xf>
    <xf numFmtId="0" fontId="12" fillId="0" borderId="3" xfId="0" applyFont="1" applyBorder="1" applyAlignment="1">
      <alignment vertical="center"/>
    </xf>
    <xf numFmtId="0" fontId="12" fillId="0" borderId="3" xfId="0" applyFont="1" applyBorder="1"/>
    <xf numFmtId="10" fontId="14" fillId="0" borderId="0" xfId="1" applyNumberFormat="1" applyFont="1" applyAlignment="1">
      <alignment horizontal="center" vertical="center"/>
    </xf>
    <xf numFmtId="0" fontId="0" fillId="0" borderId="0" xfId="0"/>
    <xf numFmtId="0" fontId="12" fillId="0" borderId="0" xfId="0" applyFont="1" applyFill="1" applyBorder="1" applyAlignment="1">
      <alignment horizontal="left"/>
    </xf>
    <xf numFmtId="10" fontId="14" fillId="0" borderId="0" xfId="1" applyNumberFormat="1" applyFont="1" applyFill="1" applyBorder="1" applyAlignment="1">
      <alignment horizontal="center" vertical="center"/>
    </xf>
    <xf numFmtId="3" fontId="11" fillId="0" borderId="3" xfId="0" applyNumberFormat="1" applyFont="1" applyBorder="1" applyAlignment="1">
      <alignment horizontal="center" vertical="center"/>
    </xf>
    <xf numFmtId="0" fontId="14" fillId="0" borderId="0" xfId="4" applyFont="1" applyFill="1" applyBorder="1"/>
    <xf numFmtId="0" fontId="11" fillId="0" borderId="0" xfId="0" applyFont="1" applyFill="1" applyBorder="1" applyAlignment="1">
      <alignment horizontal="left"/>
    </xf>
    <xf numFmtId="3" fontId="14" fillId="0" borderId="0" xfId="0" applyNumberFormat="1" applyFont="1" applyAlignment="1">
      <alignment horizontal="center" vertical="center"/>
    </xf>
    <xf numFmtId="10" fontId="11" fillId="0" borderId="3" xfId="1" applyNumberFormat="1" applyFont="1" applyBorder="1" applyAlignment="1">
      <alignment horizontal="center" vertical="center"/>
    </xf>
    <xf numFmtId="168" fontId="11" fillId="0" borderId="8" xfId="10" applyNumberFormat="1" applyFont="1" applyFill="1" applyBorder="1" applyAlignment="1">
      <alignment horizontal="center" vertical="center"/>
    </xf>
    <xf numFmtId="14" fontId="24"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xf>
    <xf numFmtId="14" fontId="12" fillId="0" borderId="3" xfId="0" applyNumberFormat="1" applyFont="1" applyBorder="1" applyAlignment="1">
      <alignment horizontal="left"/>
    </xf>
    <xf numFmtId="0" fontId="12" fillId="0" borderId="3" xfId="0" applyFont="1" applyBorder="1" applyAlignment="1">
      <alignment horizontal="left"/>
    </xf>
    <xf numFmtId="0" fontId="14" fillId="0" borderId="2"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30" fillId="0" borderId="0" xfId="0" applyNumberFormat="1" applyFont="1" applyFill="1" applyAlignment="1">
      <alignment horizontal="left" vertical="center" wrapText="1"/>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1"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0" xfId="0" applyFont="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0" xfId="0" applyFont="1" applyAlignment="1">
      <alignment horizontal="left" vertical="center" wrapText="1"/>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0" fontId="25" fillId="0" borderId="0" xfId="0" applyNumberFormat="1" applyFont="1" applyFill="1" applyAlignment="1">
      <alignment horizontal="left" vertical="center" wrapText="1"/>
    </xf>
    <xf numFmtId="0" fontId="25" fillId="0" borderId="0" xfId="0" applyFont="1" applyAlignment="1">
      <alignment horizontal="left" wrapText="1"/>
    </xf>
    <xf numFmtId="14" fontId="11" fillId="0" borderId="1" xfId="0" applyNumberFormat="1" applyFont="1" applyFill="1" applyBorder="1" applyAlignment="1">
      <alignment horizontal="center" vertical="center" wrapText="1"/>
    </xf>
    <xf numFmtId="0" fontId="31" fillId="0" borderId="0" xfId="0" applyNumberFormat="1" applyFont="1" applyFill="1" applyAlignment="1">
      <alignment horizontal="left" vertical="center" wrapText="1"/>
    </xf>
    <xf numFmtId="0" fontId="11" fillId="0" borderId="11"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left" vertical="center" wrapText="1"/>
    </xf>
    <xf numFmtId="0" fontId="11" fillId="0" borderId="14" xfId="2" applyFont="1" applyBorder="1" applyAlignment="1">
      <alignment horizontal="left" vertical="center" wrapText="1"/>
    </xf>
    <xf numFmtId="0" fontId="11" fillId="0" borderId="18" xfId="2" applyFont="1" applyBorder="1" applyAlignment="1">
      <alignment horizontal="left" vertical="center" wrapText="1"/>
    </xf>
    <xf numFmtId="0" fontId="11" fillId="0" borderId="2" xfId="2" applyFont="1" applyBorder="1" applyAlignment="1">
      <alignment horizontal="center" vertical="center"/>
    </xf>
    <xf numFmtId="0" fontId="11" fillId="0" borderId="0" xfId="2" applyFont="1" applyBorder="1" applyAlignment="1">
      <alignment horizontal="center" vertical="center"/>
    </xf>
    <xf numFmtId="0" fontId="11" fillId="0" borderId="3" xfId="2"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14"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4" xfId="2" applyFont="1" applyBorder="1" applyAlignment="1">
      <alignment horizontal="center" vertical="top"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18" xfId="0" applyFont="1" applyBorder="1" applyAlignment="1">
      <alignment horizontal="left"/>
    </xf>
    <xf numFmtId="0" fontId="12" fillId="0" borderId="1" xfId="0" applyFont="1" applyBorder="1" applyAlignment="1">
      <alignment horizontal="left"/>
    </xf>
    <xf numFmtId="14" fontId="11" fillId="0" borderId="16" xfId="0" applyNumberFormat="1" applyFont="1" applyFill="1" applyBorder="1" applyAlignment="1">
      <alignment horizontal="center" vertical="center" wrapText="1"/>
    </xf>
    <xf numFmtId="14" fontId="11" fillId="0" borderId="17" xfId="0" applyNumberFormat="1" applyFont="1" applyFill="1" applyBorder="1" applyAlignment="1">
      <alignment horizontal="center" vertical="center" wrapText="1"/>
    </xf>
    <xf numFmtId="14" fontId="11" fillId="0" borderId="15" xfId="0"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7" fillId="0" borderId="0" xfId="0" applyNumberFormat="1" applyFont="1" applyFill="1" applyAlignment="1">
      <alignment vertical="center" wrapText="1"/>
    </xf>
    <xf numFmtId="0" fontId="12" fillId="0" borderId="1" xfId="2" applyFont="1" applyBorder="1" applyAlignment="1">
      <alignment horizontal="center" vertical="center"/>
    </xf>
    <xf numFmtId="0" fontId="13" fillId="0" borderId="2"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2" fillId="0" borderId="2" xfId="0" applyFont="1" applyBorder="1" applyAlignment="1">
      <alignment horizontal="center"/>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0" xfId="0" applyFont="1" applyBorder="1" applyAlignment="1">
      <alignment horizontal="left" vertical="center" wrapText="1"/>
    </xf>
    <xf numFmtId="0" fontId="12" fillId="0" borderId="0" xfId="2" applyFont="1" applyBorder="1" applyAlignment="1">
      <alignment horizontal="center" vertical="center"/>
    </xf>
    <xf numFmtId="0" fontId="33" fillId="0" borderId="18" xfId="0" applyFont="1" applyBorder="1" applyAlignment="1">
      <alignment horizontal="center" vertical="center" wrapText="1"/>
    </xf>
    <xf numFmtId="0" fontId="0" fillId="0" borderId="1" xfId="0"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cellXfs>
  <cellStyles count="1345">
    <cellStyle name=" 1" xfId="1331" xr:uid="{3158F774-EBF5-4631-80E3-8347EE57A58F}"/>
    <cellStyle name="20% - 1. jelölőszín 10" xfId="162" xr:uid="{8548AE7F-FDC7-4FE6-9889-FE64D224459D}"/>
    <cellStyle name="20% - 1. jelölőszín 10 2" xfId="163" xr:uid="{322E6A73-2F4A-4CB9-A950-8855979F556C}"/>
    <cellStyle name="20% - 1. jelölőszín 11" xfId="164" xr:uid="{AD432A55-79A1-47B0-80BF-AFC82797CA1D}"/>
    <cellStyle name="20% - 1. jelölőszín 11 2" xfId="165" xr:uid="{7A0CB7A1-AA96-4098-A650-6979B0AC2ED9}"/>
    <cellStyle name="20% - 1. jelölőszín 12" xfId="166" xr:uid="{7DA6EBDF-25BB-4CA3-BE69-76A91F204AA8}"/>
    <cellStyle name="20% - 1. jelölőszín 12 2" xfId="167" xr:uid="{BC3014E3-97EC-48AB-AE25-4773A573BC93}"/>
    <cellStyle name="20% - 1. jelölőszín 13" xfId="168" xr:uid="{9F19EFBB-D8E2-48B3-A900-BB73C167A26B}"/>
    <cellStyle name="20% - 1. jelölőszín 13 2" xfId="169" xr:uid="{2FF96B2F-CCAD-414F-9E34-0167FF2E8E01}"/>
    <cellStyle name="20% - 1. jelölőszín 14" xfId="170" xr:uid="{1E168E50-929D-448B-BAE5-8941E86C669E}"/>
    <cellStyle name="20% - 1. jelölőszín 14 2" xfId="171" xr:uid="{067061F4-FD2B-4820-AB12-F2FCD6913EDE}"/>
    <cellStyle name="20% - 1. jelölőszín 15" xfId="172" xr:uid="{111E2ED3-EB9E-49AF-B616-7E17E943C3B1}"/>
    <cellStyle name="20% - 1. jelölőszín 15 2" xfId="173" xr:uid="{3886D5F8-B516-497D-A6D2-A474029C9342}"/>
    <cellStyle name="20% - 1. jelölőszín 16" xfId="174" xr:uid="{AA9B7EB2-1748-4950-864C-2E2812A7922A}"/>
    <cellStyle name="20% - 1. jelölőszín 16 2" xfId="175" xr:uid="{D804B984-10D7-4582-A1FB-1A405CB10F00}"/>
    <cellStyle name="20% - 1. jelölőszín 17" xfId="176" xr:uid="{C2FDE70B-C2B1-458C-93D7-734E57CA3C12}"/>
    <cellStyle name="20% - 1. jelölőszín 17 2" xfId="177" xr:uid="{375D6DA6-4F59-4D8A-B672-737CF56F2FB4}"/>
    <cellStyle name="20% - 1. jelölőszín 18" xfId="178" xr:uid="{65B96BA5-A0BD-4F35-919A-B0C771FD8412}"/>
    <cellStyle name="20% - 1. jelölőszín 18 2" xfId="179" xr:uid="{4EEB373C-BA2A-415A-869C-37456BD28DBF}"/>
    <cellStyle name="20% - 1. jelölőszín 19" xfId="180" xr:uid="{896BB048-6C74-4968-82CD-C2B98B8D6EB8}"/>
    <cellStyle name="20% - 1. jelölőszín 19 2" xfId="181" xr:uid="{A7195D47-62A0-4DBB-BC4D-404152B1F2EE}"/>
    <cellStyle name="20% - 1. jelölőszín 2" xfId="182" xr:uid="{088AB67D-1CAE-4847-95C7-FACB2A712EC6}"/>
    <cellStyle name="20% - 1. jelölőszín 2 2" xfId="183" xr:uid="{978F4B38-B6F5-4A35-A0C8-7741EE3676FE}"/>
    <cellStyle name="20% - 1. jelölőszín 2 2 2" xfId="184" xr:uid="{06D7AEF6-585A-40EF-96F0-0E026BB9C2A6}"/>
    <cellStyle name="20% - 1. jelölőszín 2 3" xfId="185" xr:uid="{A77BE224-515F-42D9-AE9B-4A4335C12136}"/>
    <cellStyle name="20% - 1. jelölőszín 2 4" xfId="186" xr:uid="{1E055E50-2E41-4584-912D-83DAA0A2E610}"/>
    <cellStyle name="20% - 1. jelölőszín 20" xfId="187" xr:uid="{A8AA939A-5220-49CB-8D95-71F6CB1C0FAF}"/>
    <cellStyle name="20% - 1. jelölőszín 20 2" xfId="188" xr:uid="{20E7BF0D-8185-4B34-9749-28868FF393B7}"/>
    <cellStyle name="20% - 1. jelölőszín 21" xfId="189" xr:uid="{7A9E233A-86B0-4F7A-8FE3-E5923895AE61}"/>
    <cellStyle name="20% - 1. jelölőszín 21 2" xfId="190" xr:uid="{4C1F6030-91FF-482D-B9B4-C4B0B4F652DA}"/>
    <cellStyle name="20% - 1. jelölőszín 22" xfId="191" xr:uid="{21732F59-73C9-4C58-8B3E-CB02D148117F}"/>
    <cellStyle name="20% - 1. jelölőszín 22 2" xfId="192" xr:uid="{CDAA638D-AAAA-4516-80E6-AB440EDA7647}"/>
    <cellStyle name="20% - 1. jelölőszín 23" xfId="193" xr:uid="{BFD81A4A-E317-4367-B5DA-86B19474DBE7}"/>
    <cellStyle name="20% - 1. jelölőszín 23 2" xfId="194" xr:uid="{4B2AB672-823B-453C-9913-7A8EC043F031}"/>
    <cellStyle name="20% - 1. jelölőszín 24" xfId="195" xr:uid="{4D34DA0F-A5C4-4BAA-B9B5-E6031E16D960}"/>
    <cellStyle name="20% - 1. jelölőszín 24 2" xfId="196" xr:uid="{D61B2901-04E2-4BC3-9B0E-8E773355E076}"/>
    <cellStyle name="20% - 1. jelölőszín 25" xfId="197" xr:uid="{C85117C0-06DB-48A9-A0E0-6B864839D655}"/>
    <cellStyle name="20% - 1. jelölőszín 26" xfId="198" xr:uid="{70EBE54F-D76A-4323-AD49-422C2583C5FE}"/>
    <cellStyle name="20% - 1. jelölőszín 27" xfId="199" xr:uid="{FD38862B-BB55-486C-8E94-7A7A9ABE37DF}"/>
    <cellStyle name="20% - 1. jelölőszín 28" xfId="200" xr:uid="{10603EFF-7E87-4F0B-8C23-D8D48B6C3740}"/>
    <cellStyle name="20% - 1. jelölőszín 29" xfId="201" xr:uid="{D6BCAFB4-A1FD-4F67-AE82-3A05BBBC151F}"/>
    <cellStyle name="20% - 1. jelölőszín 3" xfId="202" xr:uid="{35ED6985-159B-430C-8D07-82BC854EEC56}"/>
    <cellStyle name="20% - 1. jelölőszín 3 2" xfId="203" xr:uid="{E96A6AE7-2495-42C9-905B-40FD7BF163EC}"/>
    <cellStyle name="20% - 1. jelölőszín 3 2 2" xfId="204" xr:uid="{47BB206A-280C-43A9-988A-BDE26AF889F1}"/>
    <cellStyle name="20% - 1. jelölőszín 3 3" xfId="205" xr:uid="{EBF983E1-847A-4F75-869C-8471A73E0FCF}"/>
    <cellStyle name="20% - 1. jelölőszín 30" xfId="206" xr:uid="{76BA7E64-EB8E-4B07-83BD-22A18B9F6B87}"/>
    <cellStyle name="20% - 1. jelölőszín 31" xfId="207" xr:uid="{9F9F8E58-B58A-4D32-A21C-C0481737E32A}"/>
    <cellStyle name="20% - 1. jelölőszín 32" xfId="208" xr:uid="{24FE6903-51AE-47A2-9C36-011DFC7B600F}"/>
    <cellStyle name="20% - 1. jelölőszín 33" xfId="209" xr:uid="{88AC4A32-748A-4BD1-9116-EBF8A7826975}"/>
    <cellStyle name="20% - 1. jelölőszín 34" xfId="210" xr:uid="{B581CF38-7BFA-41A0-AE45-8AA8E2D8A487}"/>
    <cellStyle name="20% - 1. jelölőszín 35" xfId="211" xr:uid="{0C0E8997-83A3-46EB-ACCE-9C90BDEF4820}"/>
    <cellStyle name="20% - 1. jelölőszín 36" xfId="212" xr:uid="{BF8CD634-F0E2-4423-AC7F-282EA50EAC6B}"/>
    <cellStyle name="20% - 1. jelölőszín 37" xfId="213" xr:uid="{32E5DFEB-C1A0-44E2-A48E-39CB72085E1D}"/>
    <cellStyle name="20% - 1. jelölőszín 4" xfId="214" xr:uid="{CCEE6741-F1DB-439C-9D44-2B957CD717B1}"/>
    <cellStyle name="20% - 1. jelölőszín 4 2" xfId="215" xr:uid="{847E29C2-E2E3-4E06-9960-0B67D33EA9E2}"/>
    <cellStyle name="20% - 1. jelölőszín 4 2 2" xfId="216" xr:uid="{9494C4AD-2823-4D92-A434-9BFE9704AD39}"/>
    <cellStyle name="20% - 1. jelölőszín 4 3" xfId="217" xr:uid="{B711AE47-4AA4-4539-ACD5-FF98A2106C4D}"/>
    <cellStyle name="20% - 1. jelölőszín 5" xfId="218" xr:uid="{7BD2CD68-5C1F-4824-8561-1F90AFEC6D8B}"/>
    <cellStyle name="20% - 1. jelölőszín 5 2" xfId="219" xr:uid="{BAFEDC57-CE4E-4AF7-8B00-C1EA34351905}"/>
    <cellStyle name="20% - 1. jelölőszín 5 2 2" xfId="220" xr:uid="{EF6EF422-C130-496B-BD2D-522EBA7B206E}"/>
    <cellStyle name="20% - 1. jelölőszín 5 3" xfId="221" xr:uid="{7C2B1134-99AD-4D24-BDFF-437929164495}"/>
    <cellStyle name="20% - 1. jelölőszín 6" xfId="222" xr:uid="{CB2BF50E-8BD9-40E4-9519-3820A00F2FD9}"/>
    <cellStyle name="20% - 1. jelölőszín 6 2" xfId="223" xr:uid="{52A0B5DE-FCFC-4B48-AC43-AE80392A9C23}"/>
    <cellStyle name="20% - 1. jelölőszín 6 2 2" xfId="224" xr:uid="{F87C2BB6-B7A8-405A-97B4-5871CBC9D3F5}"/>
    <cellStyle name="20% - 1. jelölőszín 6 3" xfId="225" xr:uid="{2424044B-F7C6-4CA3-8C0F-EF14D90BC829}"/>
    <cellStyle name="20% - 1. jelölőszín 7" xfId="226" xr:uid="{35783681-1AFE-4B58-8AC6-BF396723AD73}"/>
    <cellStyle name="20% - 1. jelölőszín 7 2" xfId="227" xr:uid="{1031545F-2A7B-4DDD-AF46-8423CC849649}"/>
    <cellStyle name="20% - 1. jelölőszín 7 2 2" xfId="228" xr:uid="{DEB8335C-DDEE-4C8F-92D6-ED93D9D8A9D1}"/>
    <cellStyle name="20% - 1. jelölőszín 7 3" xfId="229" xr:uid="{930AB44D-2BD4-48E2-A074-1226CD04BED2}"/>
    <cellStyle name="20% - 1. jelölőszín 8" xfId="230" xr:uid="{50C1F17F-78EB-4988-AC1E-D5017CF3AFDB}"/>
    <cellStyle name="20% - 1. jelölőszín 8 2" xfId="231" xr:uid="{549663FB-0ABA-4B43-9F6C-8E8585D79598}"/>
    <cellStyle name="20% - 1. jelölőszín 8 2 2" xfId="232" xr:uid="{1EF56DF1-8798-4EE3-9EDA-8C6411335643}"/>
    <cellStyle name="20% - 1. jelölőszín 8 3" xfId="233" xr:uid="{A7045BD7-7D90-4DE4-9AB4-CE98E26544CD}"/>
    <cellStyle name="20% - 1. jelölőszín 9" xfId="234" xr:uid="{28184FFA-57D3-4BC5-A923-270FA8093123}"/>
    <cellStyle name="20% - 1. jelölőszín 9 2" xfId="235" xr:uid="{BE8F63BE-1D5A-4FC8-A40C-5B696F6B8CA1}"/>
    <cellStyle name="20% - 2. jelölőszín 10" xfId="236" xr:uid="{5D606369-D223-4B79-B2A2-DEAF1C80DD61}"/>
    <cellStyle name="20% - 2. jelölőszín 10 2" xfId="237" xr:uid="{6D7D7A57-D41E-481B-B243-36E3B7D539A6}"/>
    <cellStyle name="20% - 2. jelölőszín 11" xfId="238" xr:uid="{B6146B25-CE41-4898-BF90-43233AC31D58}"/>
    <cellStyle name="20% - 2. jelölőszín 11 2" xfId="239" xr:uid="{55DADFFB-857F-40DB-8160-7371917AB12F}"/>
    <cellStyle name="20% - 2. jelölőszín 12" xfId="240" xr:uid="{946145CB-A44E-4027-8AAA-5C6E6AAF7CF9}"/>
    <cellStyle name="20% - 2. jelölőszín 12 2" xfId="241" xr:uid="{918BC180-01DD-42A5-8A7D-C2FB13499297}"/>
    <cellStyle name="20% - 2. jelölőszín 13" xfId="242" xr:uid="{40476939-8594-483F-9CAE-7795C1079771}"/>
    <cellStyle name="20% - 2. jelölőszín 13 2" xfId="243" xr:uid="{62463618-2EDF-4BE8-A3E6-216BB5FAA846}"/>
    <cellStyle name="20% - 2. jelölőszín 14" xfId="244" xr:uid="{449375D9-42EC-4B57-897B-B59736D03806}"/>
    <cellStyle name="20% - 2. jelölőszín 14 2" xfId="245" xr:uid="{FF9E8CB9-24DF-428B-8224-10F89D875AE5}"/>
    <cellStyle name="20% - 2. jelölőszín 15" xfId="246" xr:uid="{2AEA5AC7-3444-4D06-9287-7404EE9542E4}"/>
    <cellStyle name="20% - 2. jelölőszín 15 2" xfId="247" xr:uid="{481B6DAB-7A4E-44AE-9924-04007C272AF4}"/>
    <cellStyle name="20% - 2. jelölőszín 16" xfId="248" xr:uid="{2CF53008-E1B5-4DC3-B65B-C75E1E434827}"/>
    <cellStyle name="20% - 2. jelölőszín 16 2" xfId="249" xr:uid="{DC73E19A-4FA7-4C47-A428-6C7A1EE61EF0}"/>
    <cellStyle name="20% - 2. jelölőszín 17" xfId="250" xr:uid="{795BFB33-B1AC-4648-9A8E-74D85EA4762E}"/>
    <cellStyle name="20% - 2. jelölőszín 17 2" xfId="251" xr:uid="{DBB6EB77-A064-45CE-9837-AAC61EBDCB7D}"/>
    <cellStyle name="20% - 2. jelölőszín 18" xfId="252" xr:uid="{8A078782-7E75-4444-AE2E-1C2B6C13417E}"/>
    <cellStyle name="20% - 2. jelölőszín 18 2" xfId="253" xr:uid="{F021E4D8-2EEA-4AA3-BEB1-62E338F12352}"/>
    <cellStyle name="20% - 2. jelölőszín 19" xfId="254" xr:uid="{1A9F27AC-9380-458C-B1BD-2463CC8E87E2}"/>
    <cellStyle name="20% - 2. jelölőszín 19 2" xfId="255" xr:uid="{08673FE8-BCF4-4635-AB14-E1736A5B182F}"/>
    <cellStyle name="20% - 2. jelölőszín 2" xfId="256" xr:uid="{EDE9B091-FFA8-4E63-AB56-3BDC9460CB42}"/>
    <cellStyle name="20% - 2. jelölőszín 2 2" xfId="257" xr:uid="{321877B9-8F27-46D8-B614-8C9218ABEC52}"/>
    <cellStyle name="20% - 2. jelölőszín 2 2 2" xfId="258" xr:uid="{6877B340-4FDD-4A31-AA46-6142893DFC92}"/>
    <cellStyle name="20% - 2. jelölőszín 2 3" xfId="259" xr:uid="{5EDC71A2-D500-48DD-9D7A-56E579666B9E}"/>
    <cellStyle name="20% - 2. jelölőszín 2 4" xfId="260" xr:uid="{E17A0E23-EB6B-4D12-AF65-ED0856628A7D}"/>
    <cellStyle name="20% - 2. jelölőszín 20" xfId="261" xr:uid="{6410E7AD-1284-45EA-A444-07DA7EA8EEE5}"/>
    <cellStyle name="20% - 2. jelölőszín 20 2" xfId="262" xr:uid="{2BD23805-C04D-4FF1-85E0-085BF102F345}"/>
    <cellStyle name="20% - 2. jelölőszín 21" xfId="263" xr:uid="{A48B8CAF-07BB-4EAF-86DE-4E173B1F5627}"/>
    <cellStyle name="20% - 2. jelölőszín 21 2" xfId="264" xr:uid="{64F0467D-C6CC-4497-9F47-6B14C0C02D07}"/>
    <cellStyle name="20% - 2. jelölőszín 22" xfId="265" xr:uid="{A0CCE8BF-DE78-4949-9682-8E4B4992E5B7}"/>
    <cellStyle name="20% - 2. jelölőszín 22 2" xfId="266" xr:uid="{4A1B3341-A222-451D-931D-0938527E10BA}"/>
    <cellStyle name="20% - 2. jelölőszín 23" xfId="267" xr:uid="{E9C23841-0D86-4E8E-9EEE-1CD64BBA3486}"/>
    <cellStyle name="20% - 2. jelölőszín 23 2" xfId="268" xr:uid="{80229CCC-9CBD-440E-9AE7-D22047A5D0BF}"/>
    <cellStyle name="20% - 2. jelölőszín 24" xfId="269" xr:uid="{3151F032-9A31-473A-887C-857AB4F45D72}"/>
    <cellStyle name="20% - 2. jelölőszín 24 2" xfId="270" xr:uid="{F5192354-4A66-4B3E-B83E-A5DF6A5B9201}"/>
    <cellStyle name="20% - 2. jelölőszín 25" xfId="271" xr:uid="{298A7DB7-1A49-497A-A614-E9293E23BCCA}"/>
    <cellStyle name="20% - 2. jelölőszín 26" xfId="272" xr:uid="{A3E5D1DC-3007-48BD-8FE4-F0CEBEC0FE2B}"/>
    <cellStyle name="20% - 2. jelölőszín 27" xfId="273" xr:uid="{18CDA8DA-BA67-4A38-BF41-FAB85EF5FF27}"/>
    <cellStyle name="20% - 2. jelölőszín 28" xfId="274" xr:uid="{DFA616E7-6351-41B8-9158-F26296856744}"/>
    <cellStyle name="20% - 2. jelölőszín 29" xfId="275" xr:uid="{1E385AB8-1DA1-4151-BB5D-8322CE13D11C}"/>
    <cellStyle name="20% - 2. jelölőszín 3" xfId="276" xr:uid="{C48C8A0B-B732-4FE2-8FB4-B76472AE34B5}"/>
    <cellStyle name="20% - 2. jelölőszín 3 2" xfId="277" xr:uid="{3B7BF636-6DF6-4DFD-813E-668F71064807}"/>
    <cellStyle name="20% - 2. jelölőszín 3 2 2" xfId="278" xr:uid="{4F65CC7F-C7AC-421C-A41A-CE2F13AB89F3}"/>
    <cellStyle name="20% - 2. jelölőszín 3 3" xfId="279" xr:uid="{628AC0C5-D994-4025-BB9A-D5376D6A80CA}"/>
    <cellStyle name="20% - 2. jelölőszín 30" xfId="280" xr:uid="{EB17D072-7278-4379-8343-3D69D913E88E}"/>
    <cellStyle name="20% - 2. jelölőszín 31" xfId="281" xr:uid="{C1EDE83F-F466-4209-B0EF-012C2B59DA2B}"/>
    <cellStyle name="20% - 2. jelölőszín 32" xfId="282" xr:uid="{598E7A06-5FF2-433A-A90B-F81CFA7CB670}"/>
    <cellStyle name="20% - 2. jelölőszín 33" xfId="283" xr:uid="{9881F2B7-95F0-4C79-A7A6-6B56B828902D}"/>
    <cellStyle name="20% - 2. jelölőszín 34" xfId="284" xr:uid="{44040C3D-927B-40AF-AA46-029C15BB1360}"/>
    <cellStyle name="20% - 2. jelölőszín 35" xfId="285" xr:uid="{7A464CF1-206F-48C0-BCA6-4429EE2494F8}"/>
    <cellStyle name="20% - 2. jelölőszín 36" xfId="286" xr:uid="{2006D771-9627-4C3C-9BEC-D0F790A7EEC2}"/>
    <cellStyle name="20% - 2. jelölőszín 37" xfId="287" xr:uid="{5DE1C580-B4B5-4345-A87A-4F2B9491E4F5}"/>
    <cellStyle name="20% - 2. jelölőszín 4" xfId="288" xr:uid="{86A1B61C-8BAF-41AA-AAF9-E5631D6EB54B}"/>
    <cellStyle name="20% - 2. jelölőszín 4 2" xfId="289" xr:uid="{6FE7F5C3-91EF-48DE-A825-3B5834417BA0}"/>
    <cellStyle name="20% - 2. jelölőszín 4 2 2" xfId="290" xr:uid="{693D3744-2A91-48B5-90E5-77100C5C3C17}"/>
    <cellStyle name="20% - 2. jelölőszín 4 3" xfId="291" xr:uid="{9733EAD3-66D7-4123-B14E-20DAE65E6F9B}"/>
    <cellStyle name="20% - 2. jelölőszín 5" xfId="292" xr:uid="{FF8A8493-E2F5-4FC6-AC54-C5046A5F6195}"/>
    <cellStyle name="20% - 2. jelölőszín 5 2" xfId="293" xr:uid="{F09C1253-3CC1-4321-A1F4-3937A66975E8}"/>
    <cellStyle name="20% - 2. jelölőszín 5 2 2" xfId="294" xr:uid="{2988ACA4-7233-4CF9-B652-C495DE3B9079}"/>
    <cellStyle name="20% - 2. jelölőszín 5 3" xfId="295" xr:uid="{D254B866-AE34-4B3D-90CB-446BEA3BCC49}"/>
    <cellStyle name="20% - 2. jelölőszín 6" xfId="296" xr:uid="{95FA99FE-25C7-4273-8B63-90945DA85D72}"/>
    <cellStyle name="20% - 2. jelölőszín 6 2" xfId="297" xr:uid="{571BD5CA-C093-4011-A94B-70284842D106}"/>
    <cellStyle name="20% - 2. jelölőszín 6 2 2" xfId="298" xr:uid="{73F6E8DD-200E-4FD3-9694-5797366D528D}"/>
    <cellStyle name="20% - 2. jelölőszín 6 3" xfId="299" xr:uid="{E78A2D5E-7138-410E-8B9B-8E56558B4634}"/>
    <cellStyle name="20% - 2. jelölőszín 7" xfId="300" xr:uid="{0DA2387B-0D94-4F50-9E75-F175F904768E}"/>
    <cellStyle name="20% - 2. jelölőszín 7 2" xfId="301" xr:uid="{E7C1FC34-1335-461A-BA25-D93CC0729491}"/>
    <cellStyle name="20% - 2. jelölőszín 7 2 2" xfId="302" xr:uid="{6A80CD5F-5877-4046-ADEF-540EA17C7886}"/>
    <cellStyle name="20% - 2. jelölőszín 7 3" xfId="303" xr:uid="{D036E4A8-0ED7-4D02-BB33-CEB435F3CCA4}"/>
    <cellStyle name="20% - 2. jelölőszín 8" xfId="304" xr:uid="{82440889-DA34-486E-96E9-915F2B1893FC}"/>
    <cellStyle name="20% - 2. jelölőszín 8 2" xfId="305" xr:uid="{08B39BEF-2511-4083-AB1E-4FC367BF7FA6}"/>
    <cellStyle name="20% - 2. jelölőszín 8 2 2" xfId="306" xr:uid="{8579F902-DF27-414C-B409-43BF56A2CAD7}"/>
    <cellStyle name="20% - 2. jelölőszín 8 3" xfId="307" xr:uid="{685B10C5-7B9C-4B2D-A64A-4A5C35159452}"/>
    <cellStyle name="20% - 2. jelölőszín 9" xfId="308" xr:uid="{3AFDC85D-609B-4FC3-93FF-AE41E628BF36}"/>
    <cellStyle name="20% - 2. jelölőszín 9 2" xfId="309" xr:uid="{D5C692CA-0153-4B04-BE64-5A22CECB4172}"/>
    <cellStyle name="20% - 3. jelölőszín 10" xfId="310" xr:uid="{825BD671-329D-487A-8DEA-02C42DC493DB}"/>
    <cellStyle name="20% - 3. jelölőszín 10 2" xfId="311" xr:uid="{46FF0C3E-E6FA-4ACC-B410-4CBB052C4623}"/>
    <cellStyle name="20% - 3. jelölőszín 11" xfId="312" xr:uid="{DEDD7C90-A630-44C3-A8A7-D509D909BFB1}"/>
    <cellStyle name="20% - 3. jelölőszín 11 2" xfId="313" xr:uid="{BD82C10F-49FB-42E1-A2D2-406B6E96B3A4}"/>
    <cellStyle name="20% - 3. jelölőszín 12" xfId="314" xr:uid="{87CD3E44-7407-40E9-A995-D24E732B3D39}"/>
    <cellStyle name="20% - 3. jelölőszín 12 2" xfId="315" xr:uid="{4D4B910E-51B6-4B7D-98D8-5C819A24526B}"/>
    <cellStyle name="20% - 3. jelölőszín 13" xfId="316" xr:uid="{1B1BF355-CC1D-441C-9952-BF8B01E63975}"/>
    <cellStyle name="20% - 3. jelölőszín 13 2" xfId="317" xr:uid="{479BEA21-9296-4901-9E5D-445D04137342}"/>
    <cellStyle name="20% - 3. jelölőszín 14" xfId="318" xr:uid="{2E825F4A-0895-43F5-84D0-4BD1F4D74143}"/>
    <cellStyle name="20% - 3. jelölőszín 14 2" xfId="319" xr:uid="{DF9C1612-6828-4EF5-9E2B-2A17D57CD950}"/>
    <cellStyle name="20% - 3. jelölőszín 15" xfId="320" xr:uid="{6B0DE68F-A256-4FED-923C-4D05314F92B3}"/>
    <cellStyle name="20% - 3. jelölőszín 15 2" xfId="321" xr:uid="{615864C4-B6C0-4D61-BE89-06E74A93958F}"/>
    <cellStyle name="20% - 3. jelölőszín 16" xfId="322" xr:uid="{432656BC-218E-455E-B82C-5F9DAB367C01}"/>
    <cellStyle name="20% - 3. jelölőszín 16 2" xfId="323" xr:uid="{616C379E-D69C-43F4-96A2-31B4D05F6722}"/>
    <cellStyle name="20% - 3. jelölőszín 17" xfId="324" xr:uid="{466A4BBA-9180-4650-90D0-BE51CDDCB05D}"/>
    <cellStyle name="20% - 3. jelölőszín 17 2" xfId="325" xr:uid="{9C3C8F65-B743-463F-9BD1-B1EB8F971E04}"/>
    <cellStyle name="20% - 3. jelölőszín 18" xfId="326" xr:uid="{8EDC40C2-2BB9-485B-A7EC-5A410FFAE32F}"/>
    <cellStyle name="20% - 3. jelölőszín 18 2" xfId="327" xr:uid="{BF3809DD-4A78-45BC-BABD-1FCEC69D2390}"/>
    <cellStyle name="20% - 3. jelölőszín 19" xfId="328" xr:uid="{EE1388A3-7325-4556-AD59-4328561DB6BF}"/>
    <cellStyle name="20% - 3. jelölőszín 19 2" xfId="329" xr:uid="{9844EC51-CF70-4668-87EE-9439A6016873}"/>
    <cellStyle name="20% - 3. jelölőszín 2" xfId="330" xr:uid="{6D5A47C7-E943-4291-8F3F-3FD9B8A38169}"/>
    <cellStyle name="20% - 3. jelölőszín 2 2" xfId="331" xr:uid="{36E6F643-5DE2-4FAD-A5CB-A4DCC122D1E8}"/>
    <cellStyle name="20% - 3. jelölőszín 2 2 2" xfId="332" xr:uid="{C3C36A08-E0F6-4938-9A95-ED37F71DF75E}"/>
    <cellStyle name="20% - 3. jelölőszín 2 3" xfId="333" xr:uid="{3DD42263-47FC-497F-AB07-381366E1BA09}"/>
    <cellStyle name="20% - 3. jelölőszín 2 4" xfId="334" xr:uid="{AE03CC4E-6DFA-4112-8C8C-50DE5991E8AF}"/>
    <cellStyle name="20% - 3. jelölőszín 20" xfId="335" xr:uid="{DC4B24F1-DEF8-4FE2-B520-213B12AA8BE1}"/>
    <cellStyle name="20% - 3. jelölőszín 20 2" xfId="336" xr:uid="{47CE6213-6736-405C-80C2-2DEAD51A4E3E}"/>
    <cellStyle name="20% - 3. jelölőszín 21" xfId="337" xr:uid="{7FC439A7-B1DB-4464-B82C-B98A3D531E05}"/>
    <cellStyle name="20% - 3. jelölőszín 21 2" xfId="338" xr:uid="{ABDBC71E-F054-4995-90D1-E07A1B27E711}"/>
    <cellStyle name="20% - 3. jelölőszín 22" xfId="339" xr:uid="{7E6D34D5-F2B0-47A0-B9FB-B4DE86CE0782}"/>
    <cellStyle name="20% - 3. jelölőszín 22 2" xfId="340" xr:uid="{D449F939-EDCE-4F27-8267-5A4ACD09B2EF}"/>
    <cellStyle name="20% - 3. jelölőszín 23" xfId="341" xr:uid="{AF394C64-54F7-40AB-9BF4-75416812D0B6}"/>
    <cellStyle name="20% - 3. jelölőszín 23 2" xfId="342" xr:uid="{D9673342-3DAD-45DE-84E7-302F427F1A5A}"/>
    <cellStyle name="20% - 3. jelölőszín 24" xfId="343" xr:uid="{06AD73B0-5792-40AC-9615-9048D88941B8}"/>
    <cellStyle name="20% - 3. jelölőszín 24 2" xfId="344" xr:uid="{7F2C6D87-2EF1-4400-8865-75F64EDEB337}"/>
    <cellStyle name="20% - 3. jelölőszín 25" xfId="345" xr:uid="{E151019F-01CF-4B53-A39A-66DE11D23C87}"/>
    <cellStyle name="20% - 3. jelölőszín 26" xfId="346" xr:uid="{44FEF702-0567-4C5F-AFF7-7BEF927C580B}"/>
    <cellStyle name="20% - 3. jelölőszín 27" xfId="347" xr:uid="{A88811B5-6382-41D0-A012-2A2B0A3AEB20}"/>
    <cellStyle name="20% - 3. jelölőszín 28" xfId="348" xr:uid="{D256A45A-6C9E-4409-BADB-5610C10BA243}"/>
    <cellStyle name="20% - 3. jelölőszín 29" xfId="349" xr:uid="{22F5B2A6-343F-4B47-8AA2-85846A5B435F}"/>
    <cellStyle name="20% - 3. jelölőszín 3" xfId="350" xr:uid="{A2EEA7C8-1216-4E07-A05C-01601AA36FE6}"/>
    <cellStyle name="20% - 3. jelölőszín 3 2" xfId="351" xr:uid="{DE348315-0BA6-4D20-84EF-81C77ABF8D78}"/>
    <cellStyle name="20% - 3. jelölőszín 3 2 2" xfId="352" xr:uid="{A17FC77D-6C76-405A-85BD-71763CD408A8}"/>
    <cellStyle name="20% - 3. jelölőszín 3 3" xfId="353" xr:uid="{3099A1A2-A0F7-4DC4-A4F3-5437EAD18842}"/>
    <cellStyle name="20% - 3. jelölőszín 30" xfId="354" xr:uid="{2C745CA2-E413-4D2C-9E1E-E6A2DD2CD608}"/>
    <cellStyle name="20% - 3. jelölőszín 31" xfId="355" xr:uid="{35103B9B-97AD-411F-A6C1-00FAF72DB4F1}"/>
    <cellStyle name="20% - 3. jelölőszín 32" xfId="356" xr:uid="{9AC4EE3B-3402-44B3-B607-DBF8C6C6D99D}"/>
    <cellStyle name="20% - 3. jelölőszín 33" xfId="357" xr:uid="{97C26751-B941-40BC-8016-32EB38FB9CD8}"/>
    <cellStyle name="20% - 3. jelölőszín 34" xfId="358" xr:uid="{00B6D298-F231-469F-97FB-0CB6EEA96DB5}"/>
    <cellStyle name="20% - 3. jelölőszín 35" xfId="359" xr:uid="{DABA6DE7-4351-4EE7-9CCF-176F6EFA7F0F}"/>
    <cellStyle name="20% - 3. jelölőszín 36" xfId="360" xr:uid="{A1912BB8-D97D-42B0-B0CD-9909BB74F4EA}"/>
    <cellStyle name="20% - 3. jelölőszín 37" xfId="361" xr:uid="{8B8EBDF8-D1E6-443F-ABC2-24C7FFBEFAEF}"/>
    <cellStyle name="20% - 3. jelölőszín 4" xfId="362" xr:uid="{D2B8B723-DC0B-4A51-8178-C2C9987A72BF}"/>
    <cellStyle name="20% - 3. jelölőszín 4 2" xfId="363" xr:uid="{6CFBA877-093B-443A-B7D4-F1062CEB53EA}"/>
    <cellStyle name="20% - 3. jelölőszín 4 2 2" xfId="364" xr:uid="{D305E317-9821-4ABC-9D06-37FD8D979C32}"/>
    <cellStyle name="20% - 3. jelölőszín 4 3" xfId="365" xr:uid="{898C9868-E3B4-4AB6-98DF-B314794C17D0}"/>
    <cellStyle name="20% - 3. jelölőszín 5" xfId="366" xr:uid="{22DA1049-200F-4744-BB22-939013FD0F76}"/>
    <cellStyle name="20% - 3. jelölőszín 5 2" xfId="367" xr:uid="{B5873286-5F7E-49AF-9BD5-02661C1C572C}"/>
    <cellStyle name="20% - 3. jelölőszín 5 2 2" xfId="368" xr:uid="{4A8B7971-E023-4BDC-BA10-4B30DE8503BA}"/>
    <cellStyle name="20% - 3. jelölőszín 5 3" xfId="369" xr:uid="{663D8089-E90F-4B18-8846-ABB9B2D498D0}"/>
    <cellStyle name="20% - 3. jelölőszín 6" xfId="370" xr:uid="{BEAB5F8A-975B-4BD0-B8AD-BAEC53D6D351}"/>
    <cellStyle name="20% - 3. jelölőszín 6 2" xfId="371" xr:uid="{2B68D073-861C-4986-8C0E-22B3F64CBBE9}"/>
    <cellStyle name="20% - 3. jelölőszín 6 2 2" xfId="372" xr:uid="{6AEBD399-AA11-4E9D-8FF6-B01CFFB5F083}"/>
    <cellStyle name="20% - 3. jelölőszín 6 3" xfId="373" xr:uid="{C7FF9868-D505-4556-BEE0-1A87E0C8D39C}"/>
    <cellStyle name="20% - 3. jelölőszín 7" xfId="374" xr:uid="{A704D7BD-E32F-41ED-ACE7-85CCD457532B}"/>
    <cellStyle name="20% - 3. jelölőszín 7 2" xfId="375" xr:uid="{D2792FD8-0D03-4840-939B-38DAFA0443A5}"/>
    <cellStyle name="20% - 3. jelölőszín 7 2 2" xfId="376" xr:uid="{F7774DB8-EEEC-4FA3-88E8-CF4646A84148}"/>
    <cellStyle name="20% - 3. jelölőszín 7 3" xfId="377" xr:uid="{CFE18D7E-90FC-4FBA-89CA-6468EAF10B0F}"/>
    <cellStyle name="20% - 3. jelölőszín 8" xfId="378" xr:uid="{F4045236-F904-43BA-A4A1-FAA4152601A1}"/>
    <cellStyle name="20% - 3. jelölőszín 8 2" xfId="379" xr:uid="{43422516-D9C4-4D9D-BE76-E097DED52E61}"/>
    <cellStyle name="20% - 3. jelölőszín 8 2 2" xfId="380" xr:uid="{552D933D-85D9-4B0A-B856-21A44018F345}"/>
    <cellStyle name="20% - 3. jelölőszín 8 3" xfId="381" xr:uid="{05BB2B3D-5D19-4D48-AA31-95A150247FC4}"/>
    <cellStyle name="20% - 3. jelölőszín 9" xfId="382" xr:uid="{DC0D54C2-9920-41FC-9515-24F9B1358602}"/>
    <cellStyle name="20% - 3. jelölőszín 9 2" xfId="383" xr:uid="{5012B637-6457-464D-8066-390EB68463A4}"/>
    <cellStyle name="20% - 4. jelölőszín 10" xfId="384" xr:uid="{3E3096D8-9FF0-42DC-A194-D9CEA782D7AD}"/>
    <cellStyle name="20% - 4. jelölőszín 10 2" xfId="385" xr:uid="{8C6AA264-5D76-433B-B9CA-9E6E3E617EBE}"/>
    <cellStyle name="20% - 4. jelölőszín 11" xfId="386" xr:uid="{761D7FDF-B017-4298-BB79-3EF51E83F744}"/>
    <cellStyle name="20% - 4. jelölőszín 11 2" xfId="387" xr:uid="{72E4E81D-95BC-4484-9CE9-33EC245E485E}"/>
    <cellStyle name="20% - 4. jelölőszín 12" xfId="388" xr:uid="{71840000-9439-4F27-BFAF-C5866323C237}"/>
    <cellStyle name="20% - 4. jelölőszín 12 2" xfId="389" xr:uid="{DBECE90D-7795-4D31-8D66-E17ED1665C1E}"/>
    <cellStyle name="20% - 4. jelölőszín 13" xfId="390" xr:uid="{29261317-7F52-4EB6-A23C-847B76CB371A}"/>
    <cellStyle name="20% - 4. jelölőszín 13 2" xfId="391" xr:uid="{EE24FE2E-C17C-4375-A6BD-A1EABA0A924F}"/>
    <cellStyle name="20% - 4. jelölőszín 14" xfId="392" xr:uid="{D2A39B6D-765F-4429-A9F2-52FFF6AE641C}"/>
    <cellStyle name="20% - 4. jelölőszín 14 2" xfId="393" xr:uid="{C1C87CDD-62D4-4E69-BC5B-C5A12C468E69}"/>
    <cellStyle name="20% - 4. jelölőszín 15" xfId="394" xr:uid="{2F76FA4A-B670-4AF9-96BF-EEAC0A5916A3}"/>
    <cellStyle name="20% - 4. jelölőszín 15 2" xfId="395" xr:uid="{C04780D2-9591-4800-8B85-1EE5686BB092}"/>
    <cellStyle name="20% - 4. jelölőszín 16" xfId="396" xr:uid="{13B0A459-90C2-4950-8CC8-46EE7626F036}"/>
    <cellStyle name="20% - 4. jelölőszín 16 2" xfId="397" xr:uid="{FD9E21C8-6A70-4FBE-8981-A3B5241EB2B8}"/>
    <cellStyle name="20% - 4. jelölőszín 17" xfId="398" xr:uid="{ED34267C-F2E8-402C-9A4A-029856E726EF}"/>
    <cellStyle name="20% - 4. jelölőszín 17 2" xfId="399" xr:uid="{7C323196-B2B6-483D-897C-55458D2571B9}"/>
    <cellStyle name="20% - 4. jelölőszín 18" xfId="400" xr:uid="{D3AA16D2-EAFF-4510-B94A-AC9C06568242}"/>
    <cellStyle name="20% - 4. jelölőszín 18 2" xfId="401" xr:uid="{5C9A6132-DEEC-40E6-A2F8-79B5765DC773}"/>
    <cellStyle name="20% - 4. jelölőszín 19" xfId="402" xr:uid="{5D680015-4836-4A85-8B55-83322E10EA30}"/>
    <cellStyle name="20% - 4. jelölőszín 19 2" xfId="403" xr:uid="{E1A49F82-D85B-48DA-A3C5-D1710CBC0B25}"/>
    <cellStyle name="20% - 4. jelölőszín 2" xfId="404" xr:uid="{43461EBA-88D9-4BF3-903F-83B235B7DE6E}"/>
    <cellStyle name="20% - 4. jelölőszín 2 2" xfId="405" xr:uid="{F192A445-D252-488C-802E-4B121F57A360}"/>
    <cellStyle name="20% - 4. jelölőszín 2 2 2" xfId="406" xr:uid="{3BC9729E-4A91-42D8-B15E-9271EC1731F4}"/>
    <cellStyle name="20% - 4. jelölőszín 2 3" xfId="407" xr:uid="{3F4BD123-656B-4B37-903E-A4D73E721397}"/>
    <cellStyle name="20% - 4. jelölőszín 2 4" xfId="408" xr:uid="{FF472B44-AF51-45F5-B569-9B257B941160}"/>
    <cellStyle name="20% - 4. jelölőszín 20" xfId="409" xr:uid="{12E3C61F-82F8-45CA-956E-666A0550D617}"/>
    <cellStyle name="20% - 4. jelölőszín 20 2" xfId="410" xr:uid="{F9B4985F-FFE4-48DE-814C-F82432417D3D}"/>
    <cellStyle name="20% - 4. jelölőszín 21" xfId="411" xr:uid="{5AEF2205-E3E5-4E8D-BA11-EC21E8B35D26}"/>
    <cellStyle name="20% - 4. jelölőszín 21 2" xfId="412" xr:uid="{AE854418-8E64-4907-8E68-F9F63DDB9F4D}"/>
    <cellStyle name="20% - 4. jelölőszín 22" xfId="413" xr:uid="{8ECA2E9C-CBB7-4C5E-A347-16B9A22273C0}"/>
    <cellStyle name="20% - 4. jelölőszín 22 2" xfId="414" xr:uid="{995649D0-5A62-4671-85DF-86383F45E198}"/>
    <cellStyle name="20% - 4. jelölőszín 23" xfId="415" xr:uid="{0D6617C0-C1A9-4D5F-949D-06916F75CD8E}"/>
    <cellStyle name="20% - 4. jelölőszín 23 2" xfId="416" xr:uid="{CA7DF99A-9CCB-4D99-8E91-C0D5053F85C5}"/>
    <cellStyle name="20% - 4. jelölőszín 24" xfId="417" xr:uid="{761FCCC3-70B6-401C-9934-0D12DB185E06}"/>
    <cellStyle name="20% - 4. jelölőszín 24 2" xfId="418" xr:uid="{F3B7F2A4-2D64-4EC5-98CA-C8059C07C673}"/>
    <cellStyle name="20% - 4. jelölőszín 25" xfId="419" xr:uid="{7F65B849-D4E7-4A58-8385-4A3774507E16}"/>
    <cellStyle name="20% - 4. jelölőszín 26" xfId="420" xr:uid="{375A689B-65A9-47CA-AAC1-55C8C6AD3D21}"/>
    <cellStyle name="20% - 4. jelölőszín 27" xfId="421" xr:uid="{2DE0E476-FE0D-4FF1-B339-647FBE1E2AC2}"/>
    <cellStyle name="20% - 4. jelölőszín 28" xfId="422" xr:uid="{62EB46D7-B56F-4469-9223-2042EDC46A23}"/>
    <cellStyle name="20% - 4. jelölőszín 29" xfId="423" xr:uid="{C468CE02-D201-4F41-A2CD-5067FBBD7A16}"/>
    <cellStyle name="20% - 4. jelölőszín 3" xfId="424" xr:uid="{8B135533-A748-419D-A3B5-EE5E98F39F35}"/>
    <cellStyle name="20% - 4. jelölőszín 3 2" xfId="425" xr:uid="{279DE1F0-E21D-4A01-8B7B-B01A375EAE36}"/>
    <cellStyle name="20% - 4. jelölőszín 3 2 2" xfId="426" xr:uid="{ACEAD63F-6A26-472E-BD26-E8FDBE36C90B}"/>
    <cellStyle name="20% - 4. jelölőszín 3 3" xfId="427" xr:uid="{BFD3B438-27FA-4756-A565-2F38653B1005}"/>
    <cellStyle name="20% - 4. jelölőszín 30" xfId="428" xr:uid="{FB4E0077-79B5-4A8F-96A8-C9BCE6732F0A}"/>
    <cellStyle name="20% - 4. jelölőszín 31" xfId="429" xr:uid="{3CBE3060-2317-48BC-AD23-9F45521051CA}"/>
    <cellStyle name="20% - 4. jelölőszín 32" xfId="430" xr:uid="{1FB4DD55-2D7A-475D-99B1-6BC26C3464F1}"/>
    <cellStyle name="20% - 4. jelölőszín 33" xfId="431" xr:uid="{9A328E61-8DAC-4216-8DF3-B7491819999A}"/>
    <cellStyle name="20% - 4. jelölőszín 34" xfId="432" xr:uid="{4C027F9E-2926-46B9-9CD0-3FF2A092C741}"/>
    <cellStyle name="20% - 4. jelölőszín 35" xfId="433" xr:uid="{F05B9EB5-3101-4807-96DF-23D65CCC1816}"/>
    <cellStyle name="20% - 4. jelölőszín 36" xfId="434" xr:uid="{FAB045AE-FAE8-475A-ACD4-7170A5930EFB}"/>
    <cellStyle name="20% - 4. jelölőszín 37" xfId="435" xr:uid="{9DE2A8F0-4FCF-49DC-9771-6DB6A640E11D}"/>
    <cellStyle name="20% - 4. jelölőszín 4" xfId="436" xr:uid="{D2555441-677B-4773-8BA1-6D0DF8C3EC4E}"/>
    <cellStyle name="20% - 4. jelölőszín 4 2" xfId="437" xr:uid="{E6D3D256-156F-430C-880B-6973D3813F45}"/>
    <cellStyle name="20% - 4. jelölőszín 4 2 2" xfId="438" xr:uid="{7273EC24-F964-4C9D-A381-46ADB39BE0E9}"/>
    <cellStyle name="20% - 4. jelölőszín 4 3" xfId="439" xr:uid="{FDEE3BF3-01E1-4B5B-A01A-2E92D2E87244}"/>
    <cellStyle name="20% - 4. jelölőszín 5" xfId="440" xr:uid="{88F81605-F204-4267-9015-6606D16D1AD2}"/>
    <cellStyle name="20% - 4. jelölőszín 5 2" xfId="441" xr:uid="{85EA250A-87E7-4310-94A1-261938D44952}"/>
    <cellStyle name="20% - 4. jelölőszín 5 2 2" xfId="442" xr:uid="{4D97E49A-0229-49C1-95A7-4E917EDFDC49}"/>
    <cellStyle name="20% - 4. jelölőszín 5 3" xfId="443" xr:uid="{5E4F8240-915C-44C9-8EF1-0E2FD7F21D42}"/>
    <cellStyle name="20% - 4. jelölőszín 6" xfId="444" xr:uid="{6080459F-0FF1-40EA-9277-A5E2B9E6783C}"/>
    <cellStyle name="20% - 4. jelölőszín 6 2" xfId="445" xr:uid="{5A943AFF-BB43-4CD8-B61C-90B37939F9BC}"/>
    <cellStyle name="20% - 4. jelölőszín 6 2 2" xfId="446" xr:uid="{88A93A21-DDB0-4CC6-AEF0-54555F979219}"/>
    <cellStyle name="20% - 4. jelölőszín 6 3" xfId="447" xr:uid="{94DCC025-AFDA-4857-ABFB-83CDD9C01FAC}"/>
    <cellStyle name="20% - 4. jelölőszín 7" xfId="448" xr:uid="{D71A9501-3368-442B-9931-6D25A1D65F0B}"/>
    <cellStyle name="20% - 4. jelölőszín 7 2" xfId="449" xr:uid="{66FB6C8A-5868-48A8-A455-6B8CD66FA4A6}"/>
    <cellStyle name="20% - 4. jelölőszín 7 2 2" xfId="450" xr:uid="{2EE2DCFD-B43B-4248-AE3B-064BF187B48D}"/>
    <cellStyle name="20% - 4. jelölőszín 7 3" xfId="451" xr:uid="{5A5DE2FD-81C0-4E2F-A32A-2B8BA3BE5C15}"/>
    <cellStyle name="20% - 4. jelölőszín 8" xfId="452" xr:uid="{E2E1CB54-7E4F-4AC7-A8B1-55F13D4542CB}"/>
    <cellStyle name="20% - 4. jelölőszín 8 2" xfId="453" xr:uid="{2F9A97D0-6C34-4B1E-A908-86F8375A651B}"/>
    <cellStyle name="20% - 4. jelölőszín 8 2 2" xfId="454" xr:uid="{214FCDEA-F04D-4389-8CC6-B768A05B39DB}"/>
    <cellStyle name="20% - 4. jelölőszín 8 3" xfId="455" xr:uid="{F671B623-8723-45E3-BFCF-0C9155853199}"/>
    <cellStyle name="20% - 4. jelölőszín 9" xfId="456" xr:uid="{E87F14D4-2CE1-40D7-8BA1-1A391F8C5A7F}"/>
    <cellStyle name="20% - 4. jelölőszín 9 2" xfId="457" xr:uid="{BF7729E2-9099-478B-A569-1DB84DBF136F}"/>
    <cellStyle name="20% - 5. jelölőszín 10" xfId="458" xr:uid="{C9D365C3-2785-4114-97EC-15D5CB4CCE48}"/>
    <cellStyle name="20% - 5. jelölőszín 10 2" xfId="459" xr:uid="{B2A93E0B-56E9-4801-AE03-6B9FA47D24D0}"/>
    <cellStyle name="20% - 5. jelölőszín 11" xfId="460" xr:uid="{8EF7DA4F-F02E-4EAA-84BF-9F84459F5BED}"/>
    <cellStyle name="20% - 5. jelölőszín 11 2" xfId="461" xr:uid="{312F30AC-833F-47B5-A706-1041393F1E04}"/>
    <cellStyle name="20% - 5. jelölőszín 12" xfId="462" xr:uid="{ACE8F41B-9892-4AE1-A779-36EAD0D5B578}"/>
    <cellStyle name="20% - 5. jelölőszín 12 2" xfId="463" xr:uid="{884A980A-46B7-41DD-AAF7-6869247BCCCC}"/>
    <cellStyle name="20% - 5. jelölőszín 13" xfId="464" xr:uid="{EDF80677-D3C0-4105-8477-58B32E5704DF}"/>
    <cellStyle name="20% - 5. jelölőszín 13 2" xfId="465" xr:uid="{298932A5-9521-4F78-94E5-A410E27CE4B5}"/>
    <cellStyle name="20% - 5. jelölőszín 14" xfId="466" xr:uid="{3287D8E8-7AEC-4C5C-A469-C81BDD6ADAFE}"/>
    <cellStyle name="20% - 5. jelölőszín 14 2" xfId="467" xr:uid="{EE263C1C-93F9-40D2-A891-1B6D3D23C910}"/>
    <cellStyle name="20% - 5. jelölőszín 15" xfId="468" xr:uid="{A854ABC2-C99C-4B2B-AECD-04B0B9B42C61}"/>
    <cellStyle name="20% - 5. jelölőszín 15 2" xfId="469" xr:uid="{7FE1DD28-809D-4715-99CC-961CCB1EFD5F}"/>
    <cellStyle name="20% - 5. jelölőszín 16" xfId="470" xr:uid="{D6916DBE-83FF-44A7-B20E-117DBCCD8E35}"/>
    <cellStyle name="20% - 5. jelölőszín 16 2" xfId="471" xr:uid="{60199BD7-5961-4989-B58A-E1C393CEE7E6}"/>
    <cellStyle name="20% - 5. jelölőszín 17" xfId="472" xr:uid="{B39E7D16-0C12-49A6-8968-88081BB2D9F0}"/>
    <cellStyle name="20% - 5. jelölőszín 17 2" xfId="473" xr:uid="{AFAEBB0B-B499-4034-8418-46FE7B9CA396}"/>
    <cellStyle name="20% - 5. jelölőszín 18" xfId="474" xr:uid="{6CF0C8F3-0B65-4EF5-B5AA-E60EF2DA8DA9}"/>
    <cellStyle name="20% - 5. jelölőszín 18 2" xfId="475" xr:uid="{B1FEA743-C4CE-484C-AF04-215928FBEC40}"/>
    <cellStyle name="20% - 5. jelölőszín 19" xfId="476" xr:uid="{03F41A9A-42E7-4B87-9529-916518177041}"/>
    <cellStyle name="20% - 5. jelölőszín 19 2" xfId="477" xr:uid="{FFBDE7EF-957B-4908-8E4D-CCDC6FF0B1D3}"/>
    <cellStyle name="20% - 5. jelölőszín 2" xfId="478" xr:uid="{4F66DB63-DFFB-4B7D-8C52-344A6D380504}"/>
    <cellStyle name="20% - 5. jelölőszín 2 2" xfId="479" xr:uid="{0A15F5E1-F24E-474F-B5D4-0E66F2AB9802}"/>
    <cellStyle name="20% - 5. jelölőszín 2 2 2" xfId="480" xr:uid="{AAC24340-D828-4503-B117-393EE0958588}"/>
    <cellStyle name="20% - 5. jelölőszín 2 3" xfId="481" xr:uid="{2C572C8C-90CE-4B8D-A30E-814583B306ED}"/>
    <cellStyle name="20% - 5. jelölőszín 2 4" xfId="482" xr:uid="{609CF305-996A-46F0-953E-A7F8C56404BC}"/>
    <cellStyle name="20% - 5. jelölőszín 20" xfId="483" xr:uid="{DCAF79BB-2F6E-4381-8DE9-ED979D250CF2}"/>
    <cellStyle name="20% - 5. jelölőszín 20 2" xfId="484" xr:uid="{E46D0084-ADC3-4F9A-A57E-09F45B2A19FE}"/>
    <cellStyle name="20% - 5. jelölőszín 21" xfId="485" xr:uid="{6EBAA7C6-48AB-4692-9FA5-CB51CAC7E902}"/>
    <cellStyle name="20% - 5. jelölőszín 21 2" xfId="486" xr:uid="{AE0A5A05-465D-4BB6-8923-8CD768AE6D52}"/>
    <cellStyle name="20% - 5. jelölőszín 22" xfId="487" xr:uid="{AA94D1B8-7359-4738-994D-3755CEF8ED20}"/>
    <cellStyle name="20% - 5. jelölőszín 22 2" xfId="488" xr:uid="{AED3FF98-F5A7-42CA-A53C-348DAD217DDE}"/>
    <cellStyle name="20% - 5. jelölőszín 23" xfId="489" xr:uid="{33AA02B4-09A4-4A3F-828A-9B594712014A}"/>
    <cellStyle name="20% - 5. jelölőszín 23 2" xfId="490" xr:uid="{600F4DF5-46FB-4DEC-9BC5-72AB6E78C678}"/>
    <cellStyle name="20% - 5. jelölőszín 24" xfId="491" xr:uid="{C934F902-9536-4435-92D2-4BFA0C503381}"/>
    <cellStyle name="20% - 5. jelölőszín 24 2" xfId="492" xr:uid="{365F2ACD-280D-46B5-B349-594E58A3F470}"/>
    <cellStyle name="20% - 5. jelölőszín 25" xfId="493" xr:uid="{27417F2B-ED54-4281-AB12-E2352C9C1B46}"/>
    <cellStyle name="20% - 5. jelölőszín 26" xfId="494" xr:uid="{C0CC05C9-2C2E-4C71-9271-F4A1918B111A}"/>
    <cellStyle name="20% - 5. jelölőszín 27" xfId="495" xr:uid="{6BC68A18-792A-4D6E-874E-C4B6446CDC10}"/>
    <cellStyle name="20% - 5. jelölőszín 28" xfId="496" xr:uid="{E7518CCA-1D21-4F75-BFCD-1C6E1F6428F6}"/>
    <cellStyle name="20% - 5. jelölőszín 29" xfId="497" xr:uid="{57FDFA90-0850-4A73-9DFC-5CD448ACF9E9}"/>
    <cellStyle name="20% - 5. jelölőszín 3" xfId="498" xr:uid="{2F03FFAF-509E-49FC-A60C-2C6669670626}"/>
    <cellStyle name="20% - 5. jelölőszín 3 2" xfId="499" xr:uid="{EA87EB9E-D1C7-4927-A082-70DCB1889466}"/>
    <cellStyle name="20% - 5. jelölőszín 3 2 2" xfId="500" xr:uid="{BB788BED-AA05-4F94-B785-FACB1DB14C98}"/>
    <cellStyle name="20% - 5. jelölőszín 3 3" xfId="501" xr:uid="{09606305-9418-4A6C-82C3-031F18524752}"/>
    <cellStyle name="20% - 5. jelölőszín 30" xfId="502" xr:uid="{AB0065B2-2718-409C-8ECA-FD99B9878D2B}"/>
    <cellStyle name="20% - 5. jelölőszín 31" xfId="503" xr:uid="{FF3E937E-D484-47A1-9AA3-97AA1A47E8C6}"/>
    <cellStyle name="20% - 5. jelölőszín 32" xfId="504" xr:uid="{EA01EE9A-BD4A-4D9D-912F-C2C492F2DCDA}"/>
    <cellStyle name="20% - 5. jelölőszín 33" xfId="505" xr:uid="{53AAE4E1-4974-4476-8E54-08D7278BA5CB}"/>
    <cellStyle name="20% - 5. jelölőszín 34" xfId="506" xr:uid="{09E84BFE-8335-4925-936B-83813D52DCEC}"/>
    <cellStyle name="20% - 5. jelölőszín 35" xfId="507" xr:uid="{E8DC98E8-D64C-48E1-AA5E-834E526F0D91}"/>
    <cellStyle name="20% - 5. jelölőszín 36" xfId="508" xr:uid="{E4B554F6-1414-41D7-B611-2110518A5F92}"/>
    <cellStyle name="20% - 5. jelölőszín 37" xfId="509" xr:uid="{F2FC28AD-540A-4C36-AE1B-4E58CFEB24E6}"/>
    <cellStyle name="20% - 5. jelölőszín 4" xfId="510" xr:uid="{2F9F363A-CA3B-4366-83CD-9289AFB200A6}"/>
    <cellStyle name="20% - 5. jelölőszín 4 2" xfId="511" xr:uid="{4904DD8E-4156-4F2F-A1D3-E47A16742E60}"/>
    <cellStyle name="20% - 5. jelölőszín 4 2 2" xfId="512" xr:uid="{0719621A-DD05-4B21-BECF-50E06246A163}"/>
    <cellStyle name="20% - 5. jelölőszín 4 3" xfId="513" xr:uid="{E92965FA-2395-428D-896A-B2A0E4E90E84}"/>
    <cellStyle name="20% - 5. jelölőszín 5" xfId="514" xr:uid="{C25D4EE0-E687-4AEE-80D2-E8B6A83488E8}"/>
    <cellStyle name="20% - 5. jelölőszín 5 2" xfId="515" xr:uid="{12D1D389-9E08-480D-9CC9-D0FFCF0FC76F}"/>
    <cellStyle name="20% - 5. jelölőszín 5 2 2" xfId="516" xr:uid="{7EF5E028-6D30-42ED-9059-00A772BC10A9}"/>
    <cellStyle name="20% - 5. jelölőszín 5 3" xfId="517" xr:uid="{FBD685EA-4CC1-41B2-8230-D3EACD7B4287}"/>
    <cellStyle name="20% - 5. jelölőszín 6" xfId="518" xr:uid="{9074509A-5B0E-43B1-92EE-D96566A5E528}"/>
    <cellStyle name="20% - 5. jelölőszín 6 2" xfId="519" xr:uid="{DC189DA6-48DC-43F8-A066-6FFD65288044}"/>
    <cellStyle name="20% - 5. jelölőszín 6 2 2" xfId="520" xr:uid="{BBE08B6B-FAC7-4D3E-B6DB-E4DE223804D1}"/>
    <cellStyle name="20% - 5. jelölőszín 6 3" xfId="521" xr:uid="{B9363798-0FBE-44A3-91EF-AEDDE92858CB}"/>
    <cellStyle name="20% - 5. jelölőszín 7" xfId="522" xr:uid="{E26F0331-AD18-4EC2-8B9F-7B239D80A1D3}"/>
    <cellStyle name="20% - 5. jelölőszín 7 2" xfId="523" xr:uid="{9D05EABD-6932-4800-88AF-5440249B0B89}"/>
    <cellStyle name="20% - 5. jelölőszín 7 2 2" xfId="524" xr:uid="{FD4507C8-EB59-4D0E-95B2-E5076EE2727E}"/>
    <cellStyle name="20% - 5. jelölőszín 7 3" xfId="525" xr:uid="{3CF27670-52D8-4C48-AAD4-A8D59F99400F}"/>
    <cellStyle name="20% - 5. jelölőszín 8" xfId="526" xr:uid="{3C0401D6-D023-45E7-AAC8-41654568B978}"/>
    <cellStyle name="20% - 5. jelölőszín 8 2" xfId="527" xr:uid="{81EFFC50-02C3-4A5C-986E-B76DC5760D33}"/>
    <cellStyle name="20% - 5. jelölőszín 8 2 2" xfId="528" xr:uid="{9E8C4CFE-9C74-48B6-8237-6DA792E35691}"/>
    <cellStyle name="20% - 5. jelölőszín 8 3" xfId="529" xr:uid="{741A792A-9D0C-41EB-9464-A4E32E86E7A0}"/>
    <cellStyle name="20% - 5. jelölőszín 9" xfId="530" xr:uid="{50374819-B392-460B-89F0-7A980EFCA4A3}"/>
    <cellStyle name="20% - 5. jelölőszín 9 2" xfId="531" xr:uid="{AE2A3D2C-1130-49E3-B7D6-4E23A73DC294}"/>
    <cellStyle name="20% - 6. jelölőszín 10" xfId="532" xr:uid="{CD4BD2A4-EAE6-42BC-9692-4E5C4F51859B}"/>
    <cellStyle name="20% - 6. jelölőszín 10 2" xfId="533" xr:uid="{D47D5E35-4B97-460D-9051-67974B1D2DB1}"/>
    <cellStyle name="20% - 6. jelölőszín 11" xfId="534" xr:uid="{04CF150B-AA02-49E7-A5CE-56A157488F8D}"/>
    <cellStyle name="20% - 6. jelölőszín 11 2" xfId="535" xr:uid="{67F7A31F-0B39-461E-A312-FAA7BCFB8ABB}"/>
    <cellStyle name="20% - 6. jelölőszín 12" xfId="536" xr:uid="{401C9C4A-FC0D-46FC-97BF-7DC8D6FDB436}"/>
    <cellStyle name="20% - 6. jelölőszín 12 2" xfId="537" xr:uid="{348F9298-CD75-4B9A-90B6-7F3C2888D529}"/>
    <cellStyle name="20% - 6. jelölőszín 13" xfId="538" xr:uid="{D8CB6956-1480-4F1E-B722-3C223F0AA004}"/>
    <cellStyle name="20% - 6. jelölőszín 13 2" xfId="539" xr:uid="{45944ECB-9D91-47CD-82F7-2DD6D3BC9756}"/>
    <cellStyle name="20% - 6. jelölőszín 14" xfId="540" xr:uid="{C91180B8-83C8-4DD1-A056-566D7299DA3F}"/>
    <cellStyle name="20% - 6. jelölőszín 14 2" xfId="541" xr:uid="{8061311B-4CF4-442A-905F-D6E66F69C4B7}"/>
    <cellStyle name="20% - 6. jelölőszín 15" xfId="542" xr:uid="{61C04B49-9220-4FF9-85F9-210E461E2831}"/>
    <cellStyle name="20% - 6. jelölőszín 15 2" xfId="543" xr:uid="{80BEAE0B-320E-47D6-99D0-0CC9DCD7A0E7}"/>
    <cellStyle name="20% - 6. jelölőszín 16" xfId="544" xr:uid="{E721110D-E70A-4C41-BAD5-0D119B8D448C}"/>
    <cellStyle name="20% - 6. jelölőszín 16 2" xfId="545" xr:uid="{8984EAFC-3483-439B-955B-47C66E6C51A3}"/>
    <cellStyle name="20% - 6. jelölőszín 17" xfId="546" xr:uid="{62F80B7D-BA67-4690-B531-5712AF6CD755}"/>
    <cellStyle name="20% - 6. jelölőszín 17 2" xfId="547" xr:uid="{1DF0F3A7-2517-43B8-9054-72B636E54218}"/>
    <cellStyle name="20% - 6. jelölőszín 18" xfId="548" xr:uid="{2BE703A5-BF53-4A16-B55D-AE55775DA928}"/>
    <cellStyle name="20% - 6. jelölőszín 18 2" xfId="549" xr:uid="{1EFBD4F8-3934-4F58-A1B1-AC520763F7FC}"/>
    <cellStyle name="20% - 6. jelölőszín 19" xfId="550" xr:uid="{04813819-90C8-4F6A-B36F-D50FC661C153}"/>
    <cellStyle name="20% - 6. jelölőszín 19 2" xfId="551" xr:uid="{316F25B9-F3EB-4C44-95B3-396C2CFAAD32}"/>
    <cellStyle name="20% - 6. jelölőszín 2" xfId="552" xr:uid="{E451E717-FCA5-4839-9846-5C3D0B0C8380}"/>
    <cellStyle name="20% - 6. jelölőszín 2 2" xfId="553" xr:uid="{320A80BF-65B5-421B-A8BF-96A72A6EC506}"/>
    <cellStyle name="20% - 6. jelölőszín 2 2 2" xfId="554" xr:uid="{1D3322BF-8177-4BD8-AEA7-BA7363ED5837}"/>
    <cellStyle name="20% - 6. jelölőszín 2 3" xfId="555" xr:uid="{0EE80624-E982-40E5-B45C-8F0323D8E7A4}"/>
    <cellStyle name="20% - 6. jelölőszín 2 4" xfId="556" xr:uid="{B4246B07-4389-437E-83AF-DC764C586097}"/>
    <cellStyle name="20% - 6. jelölőszín 20" xfId="557" xr:uid="{101E1660-F25F-452B-B0F5-AE4BCB2B9F89}"/>
    <cellStyle name="20% - 6. jelölőszín 20 2" xfId="558" xr:uid="{BD495F2F-E81C-4A64-84A5-D164131ECF36}"/>
    <cellStyle name="20% - 6. jelölőszín 21" xfId="559" xr:uid="{FC0BDE6F-7091-408C-9704-96533C119033}"/>
    <cellStyle name="20% - 6. jelölőszín 21 2" xfId="560" xr:uid="{67B85682-2FC5-481F-AC4F-FC6C354F68F1}"/>
    <cellStyle name="20% - 6. jelölőszín 22" xfId="561" xr:uid="{02796301-42E3-4FA6-9790-79E86D1507C0}"/>
    <cellStyle name="20% - 6. jelölőszín 22 2" xfId="562" xr:uid="{F5EB2B0E-B30E-43D8-92EA-013971C6B02F}"/>
    <cellStyle name="20% - 6. jelölőszín 23" xfId="563" xr:uid="{69FD88AE-F058-4B6C-B5BB-5FD355AB5A55}"/>
    <cellStyle name="20% - 6. jelölőszín 23 2" xfId="564" xr:uid="{11AC503C-434C-430F-8EF8-C82EF8334C49}"/>
    <cellStyle name="20% - 6. jelölőszín 24" xfId="565" xr:uid="{48D8DC26-6E32-4D66-872B-C5508C958505}"/>
    <cellStyle name="20% - 6. jelölőszín 24 2" xfId="566" xr:uid="{2CFC96C0-6FE4-45F9-93FA-5AAF191BA023}"/>
    <cellStyle name="20% - 6. jelölőszín 25" xfId="567" xr:uid="{63CB2CCA-5516-488F-879A-26BF70A96AD7}"/>
    <cellStyle name="20% - 6. jelölőszín 26" xfId="568" xr:uid="{CD2D4EB1-58AA-46A7-81FF-1E05FFAED486}"/>
    <cellStyle name="20% - 6. jelölőszín 27" xfId="569" xr:uid="{4A94FE00-5C6F-4D6C-87F9-0E1F24801D50}"/>
    <cellStyle name="20% - 6. jelölőszín 28" xfId="570" xr:uid="{5AEF1529-2E7C-44B5-9022-3F4CE98C9FD1}"/>
    <cellStyle name="20% - 6. jelölőszín 29" xfId="571" xr:uid="{55600E09-4B53-483E-AA8F-75A081E46524}"/>
    <cellStyle name="20% - 6. jelölőszín 3" xfId="572" xr:uid="{D3AA7EE4-6EBF-4942-B086-D00FA3346CD9}"/>
    <cellStyle name="20% - 6. jelölőszín 3 2" xfId="573" xr:uid="{953A5BAC-9ACB-415D-B9EE-8032210F8F8B}"/>
    <cellStyle name="20% - 6. jelölőszín 3 2 2" xfId="574" xr:uid="{5E88612C-702A-4F7D-A2D7-B399837B1C7F}"/>
    <cellStyle name="20% - 6. jelölőszín 3 3" xfId="575" xr:uid="{4F35006D-4E4A-4C16-8A47-BC22CAB9011B}"/>
    <cellStyle name="20% - 6. jelölőszín 30" xfId="576" xr:uid="{CED6CE79-06C9-47CD-BBAF-83C617E01B39}"/>
    <cellStyle name="20% - 6. jelölőszín 31" xfId="577" xr:uid="{7367C644-73BD-4B3F-B05F-C40FF9D930D9}"/>
    <cellStyle name="20% - 6. jelölőszín 32" xfId="578" xr:uid="{8C9AA39B-6035-46B5-8A07-54F996607C0D}"/>
    <cellStyle name="20% - 6. jelölőszín 33" xfId="579" xr:uid="{519A25F2-9A16-44D0-A69C-2EAEDE2F72EB}"/>
    <cellStyle name="20% - 6. jelölőszín 34" xfId="580" xr:uid="{4261B454-C2D5-479A-868C-C947AA26321A}"/>
    <cellStyle name="20% - 6. jelölőszín 35" xfId="581" xr:uid="{5668BF74-06FB-400E-9DCD-638C12CC74DA}"/>
    <cellStyle name="20% - 6. jelölőszín 36" xfId="582" xr:uid="{5216D7C7-62E5-4E15-9D64-753D9BC9CCD7}"/>
    <cellStyle name="20% - 6. jelölőszín 37" xfId="583" xr:uid="{805A9294-2F3A-46FA-B6A1-83C4BFABF282}"/>
    <cellStyle name="20% - 6. jelölőszín 4" xfId="584" xr:uid="{6FAD201A-7355-4E12-B901-E16C0F6384F6}"/>
    <cellStyle name="20% - 6. jelölőszín 4 2" xfId="585" xr:uid="{153CFC57-8765-414E-83C4-F109954A54FE}"/>
    <cellStyle name="20% - 6. jelölőszín 4 2 2" xfId="586" xr:uid="{1E7B17F9-C79F-426E-ACAF-5B2EDA90142A}"/>
    <cellStyle name="20% - 6. jelölőszín 4 3" xfId="587" xr:uid="{2E9EB279-8886-4229-B0EC-9B1083CC1C9F}"/>
    <cellStyle name="20% - 6. jelölőszín 5" xfId="588" xr:uid="{07D3983C-405F-42B7-AA5B-EBE988ADF3CF}"/>
    <cellStyle name="20% - 6. jelölőszín 5 2" xfId="589" xr:uid="{FDCE1C1C-6A1A-4488-BA5F-F744BFBA9290}"/>
    <cellStyle name="20% - 6. jelölőszín 5 2 2" xfId="590" xr:uid="{329E27A4-367E-4659-9DA6-A62C8F1BE3C3}"/>
    <cellStyle name="20% - 6. jelölőszín 5 3" xfId="591" xr:uid="{74E489CC-36D0-4ADC-B4A5-10D82075D81F}"/>
    <cellStyle name="20% - 6. jelölőszín 6" xfId="592" xr:uid="{E7B5A052-A33D-4B3D-B8F1-21382C7DF8A1}"/>
    <cellStyle name="20% - 6. jelölőszín 6 2" xfId="593" xr:uid="{7F6218DD-F4A0-4BA2-9C11-0587F94FED47}"/>
    <cellStyle name="20% - 6. jelölőszín 6 2 2" xfId="594" xr:uid="{7B034D76-623F-4B36-8AB0-651B0751EF03}"/>
    <cellStyle name="20% - 6. jelölőszín 6 3" xfId="595" xr:uid="{000FD3E2-624D-4948-9286-41ABA06BA6C6}"/>
    <cellStyle name="20% - 6. jelölőszín 7" xfId="596" xr:uid="{802461C6-9D16-4FC4-8A44-EB97615C8025}"/>
    <cellStyle name="20% - 6. jelölőszín 7 2" xfId="597" xr:uid="{06C06D70-3EF8-400B-AAD7-C54D4E9158D5}"/>
    <cellStyle name="20% - 6. jelölőszín 7 2 2" xfId="598" xr:uid="{A965D9CF-A136-4748-991C-070A3CE3AEFB}"/>
    <cellStyle name="20% - 6. jelölőszín 7 3" xfId="599" xr:uid="{EF14DB24-CFEB-48F8-BFCE-623EA1266AAE}"/>
    <cellStyle name="20% - 6. jelölőszín 8" xfId="600" xr:uid="{0A9B4CE5-9CE5-4969-BAD2-5EE98452C39F}"/>
    <cellStyle name="20% - 6. jelölőszín 8 2" xfId="601" xr:uid="{9453C44F-B9F9-471E-9B3C-F7EBCED08A07}"/>
    <cellStyle name="20% - 6. jelölőszín 8 2 2" xfId="602" xr:uid="{8D754832-C8A0-404E-9D76-CB11983626EA}"/>
    <cellStyle name="20% - 6. jelölőszín 8 3" xfId="603" xr:uid="{EB74CC78-1055-4C8D-8168-FE5BD2E2A3E6}"/>
    <cellStyle name="20% - 6. jelölőszín 9" xfId="604" xr:uid="{0C3D8AE8-AEC9-4E8C-AD9B-19069A07A6A0}"/>
    <cellStyle name="20% - 6. jelölőszín 9 2" xfId="605" xr:uid="{724EB5EF-8660-4F4D-A2A9-D5857B7E5DB8}"/>
    <cellStyle name="20% - Accent1" xfId="20" xr:uid="{F151C538-44AE-40D6-8392-84FB1C730EF6}"/>
    <cellStyle name="20% - Accent1 2" xfId="21" xr:uid="{1E28814D-9EA9-45AD-896C-104386AC498F}"/>
    <cellStyle name="20% - Accent2" xfId="22" xr:uid="{1579DD9E-BE60-478A-A792-003DADCB3D32}"/>
    <cellStyle name="20% - Accent2 2" xfId="23" xr:uid="{2CA6BAEB-46AB-4E71-90DB-D49D3AFE8A8D}"/>
    <cellStyle name="20% - Accent3" xfId="24" xr:uid="{FE0697F8-5C5F-4F39-926A-CBD0474C800A}"/>
    <cellStyle name="20% - Accent3 2" xfId="25" xr:uid="{34015781-3FC8-4C60-B76A-B91557F22BE2}"/>
    <cellStyle name="20% - Accent4" xfId="26" xr:uid="{00CF3F61-5EB9-4F6C-BE85-FC642B39699A}"/>
    <cellStyle name="20% - Accent4 2" xfId="27" xr:uid="{95AECB75-C65C-42CD-8C76-297CAC2BED67}"/>
    <cellStyle name="20% - Accent5" xfId="28" xr:uid="{0FE5A61A-6E6A-464A-B318-7BF6261718D8}"/>
    <cellStyle name="20% - Accent5 2" xfId="29" xr:uid="{3E089423-825D-4616-9387-A03EFA055ECB}"/>
    <cellStyle name="20% - Accent6" xfId="30" xr:uid="{4D98E4F3-0593-41DF-B73C-36B1564E72A7}"/>
    <cellStyle name="20% - Accent6 2" xfId="31" xr:uid="{67B595B6-6546-4BED-B7B6-0BF40AC9C861}"/>
    <cellStyle name="20% - Énfasis1" xfId="32" xr:uid="{570A1A93-24B6-41C3-8C4A-69502572013C}"/>
    <cellStyle name="20% - Énfasis2" xfId="33" xr:uid="{91557E8E-A841-46A9-8298-BC7E32AA188F}"/>
    <cellStyle name="20% - Énfasis3" xfId="34" xr:uid="{D718C85A-0E1B-4C1D-8D98-A048C1240C1F}"/>
    <cellStyle name="20% - Énfasis4" xfId="35" xr:uid="{A252E3AB-2CDE-4A03-AE7C-0E3518D2A6E0}"/>
    <cellStyle name="20% - Énfasis5" xfId="36" xr:uid="{F64E31B9-DD8B-49B8-B6A8-2B1A960D6BB6}"/>
    <cellStyle name="20% - Énfasis6" xfId="37" xr:uid="{14E4DEEC-F97C-41F9-B652-8AD2EBBE7238}"/>
    <cellStyle name="40% - 1. jelölőszín 10" xfId="606" xr:uid="{37F2A498-0BF6-4AF6-88C6-6DC815D615C5}"/>
    <cellStyle name="40% - 1. jelölőszín 10 2" xfId="607" xr:uid="{4A252A72-7939-4418-95BB-4FDEF1B20E84}"/>
    <cellStyle name="40% - 1. jelölőszín 11" xfId="608" xr:uid="{134EB02F-7204-4A98-8B5D-FB958AD1D18B}"/>
    <cellStyle name="40% - 1. jelölőszín 11 2" xfId="609" xr:uid="{8A7EA948-C0B4-44CA-BABE-1B5B5565F31E}"/>
    <cellStyle name="40% - 1. jelölőszín 12" xfId="610" xr:uid="{71ABDC3D-8E29-41FC-A6D7-6A70F8FFD494}"/>
    <cellStyle name="40% - 1. jelölőszín 12 2" xfId="611" xr:uid="{96C6693F-4431-4796-9323-278DA91EF1DF}"/>
    <cellStyle name="40% - 1. jelölőszín 13" xfId="612" xr:uid="{5D5EA2D1-8F85-45C4-A4DE-E50B93AA0378}"/>
    <cellStyle name="40% - 1. jelölőszín 13 2" xfId="613" xr:uid="{510053BD-3820-49FE-B228-7BCD07BDA73F}"/>
    <cellStyle name="40% - 1. jelölőszín 14" xfId="614" xr:uid="{E5F77B1E-6D1B-4AE9-9319-C80F3A49443F}"/>
    <cellStyle name="40% - 1. jelölőszín 14 2" xfId="615" xr:uid="{24B2B46B-573E-4F7F-9AE6-76B93E3B5ABE}"/>
    <cellStyle name="40% - 1. jelölőszín 15" xfId="616" xr:uid="{614F70A3-95A2-47FD-9195-6C008FADC417}"/>
    <cellStyle name="40% - 1. jelölőszín 15 2" xfId="617" xr:uid="{B62915CB-69DF-484E-9F5F-768C1073CB27}"/>
    <cellStyle name="40% - 1. jelölőszín 16" xfId="618" xr:uid="{58523C41-2980-4737-8F36-93A1982C6A55}"/>
    <cellStyle name="40% - 1. jelölőszín 16 2" xfId="619" xr:uid="{1EBB3E32-AB94-4DB9-B79E-32E5BEE6501E}"/>
    <cellStyle name="40% - 1. jelölőszín 17" xfId="620" xr:uid="{7E66B55B-3A79-4325-9890-B6A991D24BDF}"/>
    <cellStyle name="40% - 1. jelölőszín 17 2" xfId="621" xr:uid="{D5EDC011-683B-4461-B320-C1AD67ED1CB9}"/>
    <cellStyle name="40% - 1. jelölőszín 18" xfId="622" xr:uid="{9014B528-66C0-4311-84D6-67DE9E87CDC3}"/>
    <cellStyle name="40% - 1. jelölőszín 18 2" xfId="623" xr:uid="{F4675FE8-AAE1-402B-90E4-DCB84302433F}"/>
    <cellStyle name="40% - 1. jelölőszín 19" xfId="624" xr:uid="{77A959FA-6FFB-441E-A139-7AE88A1BD326}"/>
    <cellStyle name="40% - 1. jelölőszín 19 2" xfId="625" xr:uid="{C2D22243-4B4E-48B9-9285-FE854CDC0FF6}"/>
    <cellStyle name="40% - 1. jelölőszín 2" xfId="626" xr:uid="{2AE944B8-B71D-4C08-8473-8DA4314E14C6}"/>
    <cellStyle name="40% - 1. jelölőszín 2 2" xfId="627" xr:uid="{1B743FE2-A746-4B54-8956-3F98EC497F1A}"/>
    <cellStyle name="40% - 1. jelölőszín 2 2 2" xfId="628" xr:uid="{FDE02F03-6873-4EBA-A2F7-08B5D5D205F1}"/>
    <cellStyle name="40% - 1. jelölőszín 2 3" xfId="629" xr:uid="{8521CEE4-E4DC-407A-8428-B43E4D45BD7C}"/>
    <cellStyle name="40% - 1. jelölőszín 2 4" xfId="630" xr:uid="{1C1AD20D-222A-4438-9A1C-802B71CAA3AB}"/>
    <cellStyle name="40% - 1. jelölőszín 20" xfId="631" xr:uid="{98DB417D-9A2A-4482-A15B-B52C444E85D6}"/>
    <cellStyle name="40% - 1. jelölőszín 20 2" xfId="632" xr:uid="{B13FE96B-7D5A-4DBB-A78D-F24602962E29}"/>
    <cellStyle name="40% - 1. jelölőszín 21" xfId="633" xr:uid="{7EA46B54-DBA0-4524-B209-4FC45138FBF7}"/>
    <cellStyle name="40% - 1. jelölőszín 21 2" xfId="634" xr:uid="{E4A1C6C1-6D22-43B7-81C9-0769A458FC26}"/>
    <cellStyle name="40% - 1. jelölőszín 22" xfId="635" xr:uid="{9172B4A2-82EA-4210-919D-A15BD785BF64}"/>
    <cellStyle name="40% - 1. jelölőszín 22 2" xfId="636" xr:uid="{B104B63B-968C-40D9-96A1-C3FECFC47993}"/>
    <cellStyle name="40% - 1. jelölőszín 23" xfId="637" xr:uid="{8D55E2CC-FC01-491A-AFAF-ED7FACD7C77F}"/>
    <cellStyle name="40% - 1. jelölőszín 23 2" xfId="638" xr:uid="{5FE0DAE7-5A57-4FEF-BB92-7485A3F3CD7D}"/>
    <cellStyle name="40% - 1. jelölőszín 24" xfId="639" xr:uid="{7B81593C-F392-4908-9281-DC42A2CA6FBF}"/>
    <cellStyle name="40% - 1. jelölőszín 24 2" xfId="640" xr:uid="{2A1F5A57-8E87-4E52-88E8-DE951AD70762}"/>
    <cellStyle name="40% - 1. jelölőszín 25" xfId="641" xr:uid="{7091F1C5-F432-48DD-9714-B71094EA5E41}"/>
    <cellStyle name="40% - 1. jelölőszín 26" xfId="642" xr:uid="{2DA62F44-3685-4F89-8C03-86E135158D0C}"/>
    <cellStyle name="40% - 1. jelölőszín 27" xfId="643" xr:uid="{B10ACD52-6485-446E-85B8-F658371C533E}"/>
    <cellStyle name="40% - 1. jelölőszín 28" xfId="644" xr:uid="{A50470F3-B7AE-4E8C-ACD2-B00186D05971}"/>
    <cellStyle name="40% - 1. jelölőszín 29" xfId="645" xr:uid="{D77BD845-CCA5-41A7-AE91-329B7475F0FB}"/>
    <cellStyle name="40% - 1. jelölőszín 3" xfId="646" xr:uid="{7801BA6C-A598-465F-851E-6F22BF22140A}"/>
    <cellStyle name="40% - 1. jelölőszín 3 2" xfId="647" xr:uid="{160BFFE5-15B4-4ABC-AF40-208002D30949}"/>
    <cellStyle name="40% - 1. jelölőszín 3 2 2" xfId="648" xr:uid="{4ACD2D2E-EC79-43F2-BE02-9A09AAFBC901}"/>
    <cellStyle name="40% - 1. jelölőszín 3 3" xfId="649" xr:uid="{7BE17151-57AC-488B-959F-33D48EB5332B}"/>
    <cellStyle name="40% - 1. jelölőszín 30" xfId="650" xr:uid="{208803FA-7377-4B43-8F47-A5427684E140}"/>
    <cellStyle name="40% - 1. jelölőszín 31" xfId="651" xr:uid="{F4D0BD96-12B8-40EF-BB91-3C8F90F1637E}"/>
    <cellStyle name="40% - 1. jelölőszín 32" xfId="652" xr:uid="{B79F18BC-9DFC-4CD1-911B-F55AF5B5CDA6}"/>
    <cellStyle name="40% - 1. jelölőszín 33" xfId="653" xr:uid="{20AE764A-F544-4F7B-BC72-C285CA0FB42B}"/>
    <cellStyle name="40% - 1. jelölőszín 34" xfId="654" xr:uid="{00F2FC46-8A75-4AC9-A4ED-277F03BD8F34}"/>
    <cellStyle name="40% - 1. jelölőszín 35" xfId="655" xr:uid="{1AA0E1B6-6EEA-4A55-9491-E06C74CA0CEB}"/>
    <cellStyle name="40% - 1. jelölőszín 36" xfId="656" xr:uid="{251FB60D-44FC-4C7D-AF97-D3442C48B7C6}"/>
    <cellStyle name="40% - 1. jelölőszín 37" xfId="657" xr:uid="{9F97195F-6A6B-4DA2-B1AB-107EFC13733F}"/>
    <cellStyle name="40% - 1. jelölőszín 4" xfId="658" xr:uid="{DEF5666F-1A33-4459-B86B-D4619C45E30D}"/>
    <cellStyle name="40% - 1. jelölőszín 4 2" xfId="659" xr:uid="{F2DC22DC-D629-45C1-B33B-95D38EE9AFF4}"/>
    <cellStyle name="40% - 1. jelölőszín 4 2 2" xfId="660" xr:uid="{03EDDB49-427E-432B-B58B-E4F989B42F07}"/>
    <cellStyle name="40% - 1. jelölőszín 4 3" xfId="661" xr:uid="{F03975B9-D82D-4C80-8B7C-8F3B05949D46}"/>
    <cellStyle name="40% - 1. jelölőszín 5" xfId="662" xr:uid="{1D2E4F05-0A2B-4C82-B572-CEA04E523C13}"/>
    <cellStyle name="40% - 1. jelölőszín 5 2" xfId="663" xr:uid="{5997F9AB-A4D7-4792-8A59-20D5BFA27FA3}"/>
    <cellStyle name="40% - 1. jelölőszín 5 2 2" xfId="664" xr:uid="{92B67612-024F-4A8D-A4D7-337A2DD5DFEB}"/>
    <cellStyle name="40% - 1. jelölőszín 5 3" xfId="665" xr:uid="{EE7AD918-03E5-4B9F-9C19-C6788771FFE6}"/>
    <cellStyle name="40% - 1. jelölőszín 6" xfId="666" xr:uid="{E399702D-9FAF-4CF3-BAED-8A0E6EB356FC}"/>
    <cellStyle name="40% - 1. jelölőszín 6 2" xfId="667" xr:uid="{11631A76-3F51-49DD-9275-CCE23C196902}"/>
    <cellStyle name="40% - 1. jelölőszín 6 2 2" xfId="668" xr:uid="{9F766965-5D5F-4F5D-93D1-44B673F1FEF7}"/>
    <cellStyle name="40% - 1. jelölőszín 6 3" xfId="669" xr:uid="{79030B51-9DDF-4D1E-8F25-04F98AC047CA}"/>
    <cellStyle name="40% - 1. jelölőszín 7" xfId="670" xr:uid="{890148F2-C30E-4A81-BC5D-EB6618CA628A}"/>
    <cellStyle name="40% - 1. jelölőszín 7 2" xfId="671" xr:uid="{FAB14AC5-5087-4326-93A0-A3A9FA27514B}"/>
    <cellStyle name="40% - 1. jelölőszín 7 2 2" xfId="672" xr:uid="{67CF3B63-CB54-480F-9A35-09AC5DF2692A}"/>
    <cellStyle name="40% - 1. jelölőszín 7 3" xfId="673" xr:uid="{0988A310-3E50-428A-A030-5DF2235575CB}"/>
    <cellStyle name="40% - 1. jelölőszín 8" xfId="674" xr:uid="{FEECA330-773D-459E-9B44-BEA437962A45}"/>
    <cellStyle name="40% - 1. jelölőszín 8 2" xfId="675" xr:uid="{8C603CFB-6639-4349-B408-A2796670464A}"/>
    <cellStyle name="40% - 1. jelölőszín 8 2 2" xfId="676" xr:uid="{DEC0DD1F-FF39-436D-B0B2-A90D7A347E20}"/>
    <cellStyle name="40% - 1. jelölőszín 8 3" xfId="677" xr:uid="{73A69C50-7574-4E39-B1AE-6D837BBD5CD9}"/>
    <cellStyle name="40% - 1. jelölőszín 9" xfId="678" xr:uid="{3A012331-82BB-4D75-A9C7-CE749412C591}"/>
    <cellStyle name="40% - 1. jelölőszín 9 2" xfId="679" xr:uid="{5F3C4097-548A-404A-9079-F745431107D1}"/>
    <cellStyle name="40% - 2. jelölőszín 10" xfId="680" xr:uid="{FBA1101A-2520-4FEB-A4B7-20BBC9A32F66}"/>
    <cellStyle name="40% - 2. jelölőszín 10 2" xfId="681" xr:uid="{4B48C24D-9CBD-40DA-983E-BB749157C6E0}"/>
    <cellStyle name="40% - 2. jelölőszín 11" xfId="682" xr:uid="{C57E9C48-C136-4FD3-B77B-F9B0F7F8AD42}"/>
    <cellStyle name="40% - 2. jelölőszín 11 2" xfId="683" xr:uid="{66C55938-DC0A-4ED2-9E55-0F9988EE3337}"/>
    <cellStyle name="40% - 2. jelölőszín 12" xfId="684" xr:uid="{FA20B148-088B-4125-B8BE-BF8A947888BF}"/>
    <cellStyle name="40% - 2. jelölőszín 12 2" xfId="685" xr:uid="{B69F3023-BB2C-4B26-8EF0-CC8176225456}"/>
    <cellStyle name="40% - 2. jelölőszín 13" xfId="686" xr:uid="{6A9BC31C-5CDA-44E2-90A8-935AFA8463DD}"/>
    <cellStyle name="40% - 2. jelölőszín 13 2" xfId="687" xr:uid="{C957AAF4-4DD1-4F6A-B241-CCCE306CA820}"/>
    <cellStyle name="40% - 2. jelölőszín 14" xfId="688" xr:uid="{5CCD99A0-6505-45A4-88E3-E8CC7C1981B7}"/>
    <cellStyle name="40% - 2. jelölőszín 14 2" xfId="689" xr:uid="{B4FE2B06-E31A-4F30-8EC8-74716EF64A91}"/>
    <cellStyle name="40% - 2. jelölőszín 15" xfId="690" xr:uid="{258D548F-102E-4C0F-B6A6-D050FE47E600}"/>
    <cellStyle name="40% - 2. jelölőszín 15 2" xfId="691" xr:uid="{ECF47D6C-F5F7-4EDE-BE68-FF08D6B27710}"/>
    <cellStyle name="40% - 2. jelölőszín 16" xfId="692" xr:uid="{1EF196FF-9CA8-48D9-B47F-3BE7B6A43F0B}"/>
    <cellStyle name="40% - 2. jelölőszín 16 2" xfId="693" xr:uid="{40920838-66C9-45D8-960D-F3C1E49F2269}"/>
    <cellStyle name="40% - 2. jelölőszín 17" xfId="694" xr:uid="{94773581-D43B-4B73-BA9E-ED3C7478A4E9}"/>
    <cellStyle name="40% - 2. jelölőszín 17 2" xfId="695" xr:uid="{15765737-6175-4BFA-8B1C-143ED9ED9C01}"/>
    <cellStyle name="40% - 2. jelölőszín 18" xfId="696" xr:uid="{52963443-E047-4A2C-88DC-1AD1700D2B08}"/>
    <cellStyle name="40% - 2. jelölőszín 18 2" xfId="697" xr:uid="{A027E6A3-5A17-41CE-927D-6A4B9D5B50BF}"/>
    <cellStyle name="40% - 2. jelölőszín 19" xfId="698" xr:uid="{13A1BF4A-8344-450D-A370-2AC56D0CC599}"/>
    <cellStyle name="40% - 2. jelölőszín 19 2" xfId="699" xr:uid="{1A67527F-D9D5-42BC-8F07-80E9A5FF17FE}"/>
    <cellStyle name="40% - 2. jelölőszín 2" xfId="700" xr:uid="{92589F02-0EB1-46B0-B9E1-38AABFEA234A}"/>
    <cellStyle name="40% - 2. jelölőszín 2 2" xfId="701" xr:uid="{2D67C007-BBF5-4635-AABF-89F503D84381}"/>
    <cellStyle name="40% - 2. jelölőszín 2 2 2" xfId="702" xr:uid="{1AA41759-D91C-41D0-BB7B-D6435AC857F3}"/>
    <cellStyle name="40% - 2. jelölőszín 2 3" xfId="703" xr:uid="{148C3BD5-5E24-42A5-AA24-E62198744BD3}"/>
    <cellStyle name="40% - 2. jelölőszín 2 4" xfId="704" xr:uid="{9637E83F-3D4B-4841-8C7D-EBAE66676B4D}"/>
    <cellStyle name="40% - 2. jelölőszín 20" xfId="705" xr:uid="{34FB68BE-E8BB-4DC0-8D79-317C1A1DF0DB}"/>
    <cellStyle name="40% - 2. jelölőszín 20 2" xfId="706" xr:uid="{0F17E2B6-2374-49B0-AB7B-9844363BDE3F}"/>
    <cellStyle name="40% - 2. jelölőszín 21" xfId="707" xr:uid="{7B2C7D3D-3527-4C90-894A-996B4F6CA3D9}"/>
    <cellStyle name="40% - 2. jelölőszín 21 2" xfId="708" xr:uid="{E751D1AF-5594-4E0C-97B9-FE6142AE0B9B}"/>
    <cellStyle name="40% - 2. jelölőszín 22" xfId="709" xr:uid="{BCF5A388-83EE-4633-8DAB-626387825AE5}"/>
    <cellStyle name="40% - 2. jelölőszín 22 2" xfId="710" xr:uid="{EE11F408-978E-4686-A5B5-49BD42D0016D}"/>
    <cellStyle name="40% - 2. jelölőszín 23" xfId="711" xr:uid="{6EB86AE9-A040-477D-8126-B3118DE7543D}"/>
    <cellStyle name="40% - 2. jelölőszín 23 2" xfId="712" xr:uid="{4A6C8207-61B4-450C-8051-F09409889071}"/>
    <cellStyle name="40% - 2. jelölőszín 24" xfId="713" xr:uid="{28D0B487-8305-4319-88B1-F7844518890E}"/>
    <cellStyle name="40% - 2. jelölőszín 24 2" xfId="714" xr:uid="{905D1F01-D841-4938-A1EB-AE503E05D0D4}"/>
    <cellStyle name="40% - 2. jelölőszín 25" xfId="715" xr:uid="{70AE2C4D-B785-4A26-B716-7E1776E992A3}"/>
    <cellStyle name="40% - 2. jelölőszín 26" xfId="716" xr:uid="{AF50F2CD-02DF-4DB2-A6B2-8B9E998E8970}"/>
    <cellStyle name="40% - 2. jelölőszín 27" xfId="717" xr:uid="{D15A0648-23C1-4A11-8E5C-80B5B746B1A7}"/>
    <cellStyle name="40% - 2. jelölőszín 28" xfId="718" xr:uid="{84F3AB17-F9F5-4AED-BF27-8A6CB9610632}"/>
    <cellStyle name="40% - 2. jelölőszín 29" xfId="719" xr:uid="{9018BCCB-14E0-42D7-A7FC-FDF77DE948CB}"/>
    <cellStyle name="40% - 2. jelölőszín 3" xfId="720" xr:uid="{C2147AB6-9006-4EF1-8FC2-37478D48094A}"/>
    <cellStyle name="40% - 2. jelölőszín 3 2" xfId="721" xr:uid="{F6243CC8-6924-4955-8CEE-ACD676C71122}"/>
    <cellStyle name="40% - 2. jelölőszín 3 2 2" xfId="722" xr:uid="{6245ADDC-79AC-45B3-873F-A65B21D66E90}"/>
    <cellStyle name="40% - 2. jelölőszín 3 3" xfId="723" xr:uid="{D0275EE2-6867-4ACC-830F-901DCFB4AFB4}"/>
    <cellStyle name="40% - 2. jelölőszín 30" xfId="724" xr:uid="{6B53BC46-FAE9-4777-83D7-8329BCB7667A}"/>
    <cellStyle name="40% - 2. jelölőszín 31" xfId="725" xr:uid="{3CA3A4D0-C48F-4FD0-88D4-0D486EBD8BA9}"/>
    <cellStyle name="40% - 2. jelölőszín 32" xfId="726" xr:uid="{119F60C5-E97B-4251-9791-5ED1AA2FBEF7}"/>
    <cellStyle name="40% - 2. jelölőszín 33" xfId="727" xr:uid="{AC0CBFD3-4B4F-4489-9745-09E1C9EB8735}"/>
    <cellStyle name="40% - 2. jelölőszín 34" xfId="728" xr:uid="{C84DCE72-8181-4F1F-B3D7-DFF783B33B4B}"/>
    <cellStyle name="40% - 2. jelölőszín 35" xfId="729" xr:uid="{5175EBB7-EA96-47A4-8999-4080A954B411}"/>
    <cellStyle name="40% - 2. jelölőszín 36" xfId="730" xr:uid="{452FCA31-F6F5-4AD9-A2D2-0EDDB983C2A3}"/>
    <cellStyle name="40% - 2. jelölőszín 37" xfId="731" xr:uid="{6B4FFCDE-CBB1-410F-8212-224F49FCF0CE}"/>
    <cellStyle name="40% - 2. jelölőszín 4" xfId="732" xr:uid="{A81F6908-D3B0-49FA-91A1-46FD40A58FAD}"/>
    <cellStyle name="40% - 2. jelölőszín 4 2" xfId="733" xr:uid="{DA6116C8-4101-4AB2-9E83-49456577B1F3}"/>
    <cellStyle name="40% - 2. jelölőszín 4 2 2" xfId="734" xr:uid="{28454CE8-2C32-431F-AF03-E8BDE19EAD35}"/>
    <cellStyle name="40% - 2. jelölőszín 4 3" xfId="735" xr:uid="{AE94D5CC-3248-40BB-B52D-D73BEE3FAA96}"/>
    <cellStyle name="40% - 2. jelölőszín 5" xfId="736" xr:uid="{C5F62E8B-5652-4092-B171-D6622785A590}"/>
    <cellStyle name="40% - 2. jelölőszín 5 2" xfId="737" xr:uid="{77185457-32DF-4C19-9823-FF281540427A}"/>
    <cellStyle name="40% - 2. jelölőszín 5 2 2" xfId="738" xr:uid="{9AC87B1D-F8B6-4E72-8BFB-FB734522F319}"/>
    <cellStyle name="40% - 2. jelölőszín 5 3" xfId="739" xr:uid="{5BCA29BF-D303-4B2C-8DA7-193DBA7F0746}"/>
    <cellStyle name="40% - 2. jelölőszín 6" xfId="740" xr:uid="{D32C80D9-BD72-4078-9B8D-6D2E494727AC}"/>
    <cellStyle name="40% - 2. jelölőszín 6 2" xfId="741" xr:uid="{50DF1262-2867-4A3D-96FB-AB9FB48035A5}"/>
    <cellStyle name="40% - 2. jelölőszín 6 2 2" xfId="742" xr:uid="{14E49F89-F67E-4B5E-BFCD-1B8454B06994}"/>
    <cellStyle name="40% - 2. jelölőszín 6 3" xfId="743" xr:uid="{0D31C217-CC32-4A0A-9CE3-E6EE0DD7EF79}"/>
    <cellStyle name="40% - 2. jelölőszín 7" xfId="744" xr:uid="{891B3A50-FC56-4064-B47F-B82E33966865}"/>
    <cellStyle name="40% - 2. jelölőszín 7 2" xfId="745" xr:uid="{0F451DB0-9B55-4CED-B0BF-692040A39212}"/>
    <cellStyle name="40% - 2. jelölőszín 7 2 2" xfId="746" xr:uid="{B0E0BB47-F435-427F-9D62-64B6BC3B5C6E}"/>
    <cellStyle name="40% - 2. jelölőszín 7 3" xfId="747" xr:uid="{99D1F5A4-67CF-470E-929E-2DB24921A3BE}"/>
    <cellStyle name="40% - 2. jelölőszín 8" xfId="748" xr:uid="{9B4F1D61-EBCD-40BA-8626-63B22709EBDB}"/>
    <cellStyle name="40% - 2. jelölőszín 8 2" xfId="749" xr:uid="{7B1623C5-E139-40A5-B27D-54E693D0ADBC}"/>
    <cellStyle name="40% - 2. jelölőszín 8 2 2" xfId="750" xr:uid="{D583619D-B076-42B7-954C-B37DA2D26912}"/>
    <cellStyle name="40% - 2. jelölőszín 8 3" xfId="751" xr:uid="{515F4E09-90C5-4779-B0EC-E54FC81AF100}"/>
    <cellStyle name="40% - 2. jelölőszín 9" xfId="752" xr:uid="{0259BFF8-63EA-4ACB-B3EF-DF968480882B}"/>
    <cellStyle name="40% - 2. jelölőszín 9 2" xfId="753" xr:uid="{D7B44C32-707E-43A5-9798-2872F3417E3E}"/>
    <cellStyle name="40% - 3. jelölőszín 10" xfId="754" xr:uid="{B6105525-3860-4B81-8357-6653CF5920BE}"/>
    <cellStyle name="40% - 3. jelölőszín 10 2" xfId="755" xr:uid="{B028B076-71F5-4B4D-B86A-09587F339D9B}"/>
    <cellStyle name="40% - 3. jelölőszín 11" xfId="756" xr:uid="{9A57EF38-C358-4275-BE2C-FF67607AF23F}"/>
    <cellStyle name="40% - 3. jelölőszín 11 2" xfId="757" xr:uid="{C7BD6856-34D2-4302-BA34-60D2C3943082}"/>
    <cellStyle name="40% - 3. jelölőszín 12" xfId="758" xr:uid="{D86E42B7-AC44-439E-933C-8B517592369D}"/>
    <cellStyle name="40% - 3. jelölőszín 12 2" xfId="759" xr:uid="{B8D77CAF-E6D1-4C18-A720-30A5E8D90CDD}"/>
    <cellStyle name="40% - 3. jelölőszín 13" xfId="760" xr:uid="{F091F34C-B5EF-4778-AE54-968DA88E7026}"/>
    <cellStyle name="40% - 3. jelölőszín 13 2" xfId="761" xr:uid="{C7905BD7-9467-4A2D-8D73-6F5C4607515A}"/>
    <cellStyle name="40% - 3. jelölőszín 14" xfId="762" xr:uid="{F8E22B0E-4838-4435-B8BB-59759BBE8166}"/>
    <cellStyle name="40% - 3. jelölőszín 14 2" xfId="763" xr:uid="{44C9BE34-DE12-49AC-917A-4461AF4140B7}"/>
    <cellStyle name="40% - 3. jelölőszín 15" xfId="764" xr:uid="{AAC3E65A-CDD4-4103-939E-0FA9F12FC95B}"/>
    <cellStyle name="40% - 3. jelölőszín 15 2" xfId="765" xr:uid="{C7A7E190-6F7B-4AE8-9456-7ACD0C576315}"/>
    <cellStyle name="40% - 3. jelölőszín 16" xfId="766" xr:uid="{F58863D6-855E-4BBB-A604-2D6E90E4C82E}"/>
    <cellStyle name="40% - 3. jelölőszín 16 2" xfId="767" xr:uid="{6C27B985-D509-475B-A1B5-D5FFA089027D}"/>
    <cellStyle name="40% - 3. jelölőszín 17" xfId="768" xr:uid="{17DBB24E-6D43-42A9-A325-BFEAEC0EED82}"/>
    <cellStyle name="40% - 3. jelölőszín 17 2" xfId="769" xr:uid="{EB57FB17-A06E-4C12-A02A-49588D99C553}"/>
    <cellStyle name="40% - 3. jelölőszín 18" xfId="770" xr:uid="{166C9C9D-8514-4367-BD76-70A7260EA42D}"/>
    <cellStyle name="40% - 3. jelölőszín 18 2" xfId="771" xr:uid="{70AA596B-C35C-4B14-BF88-9194D422135C}"/>
    <cellStyle name="40% - 3. jelölőszín 19" xfId="772" xr:uid="{9A3F0CA2-A14C-4FCC-93F4-AA7722FE52FF}"/>
    <cellStyle name="40% - 3. jelölőszín 19 2" xfId="773" xr:uid="{D9AEF52E-B5DB-4001-A79E-8F378C034803}"/>
    <cellStyle name="40% - 3. jelölőszín 2" xfId="774" xr:uid="{D431C8FA-38AD-48D5-8F25-4C3F27C7E01D}"/>
    <cellStyle name="40% - 3. jelölőszín 2 2" xfId="775" xr:uid="{FA1DC21C-F5ED-48C2-ACE9-8B5F51C37942}"/>
    <cellStyle name="40% - 3. jelölőszín 2 2 2" xfId="776" xr:uid="{D4887005-8046-437B-AF22-7141A52F2175}"/>
    <cellStyle name="40% - 3. jelölőszín 2 3" xfId="777" xr:uid="{60F91A5F-FFDC-4CD8-B069-84AA3A7AA365}"/>
    <cellStyle name="40% - 3. jelölőszín 2 4" xfId="778" xr:uid="{213D55BB-6B39-4ADB-8AFD-504C6C64C249}"/>
    <cellStyle name="40% - 3. jelölőszín 20" xfId="779" xr:uid="{84A848BE-6F68-457B-A9F2-AE225C548897}"/>
    <cellStyle name="40% - 3. jelölőszín 20 2" xfId="780" xr:uid="{574BC48C-9A27-4B0E-8975-26017F67993B}"/>
    <cellStyle name="40% - 3. jelölőszín 21" xfId="781" xr:uid="{7A22830B-E050-47F9-BE18-3173A8DE3393}"/>
    <cellStyle name="40% - 3. jelölőszín 21 2" xfId="782" xr:uid="{E2D0F9FC-3885-40C7-B237-7F41FDC0A9D4}"/>
    <cellStyle name="40% - 3. jelölőszín 22" xfId="783" xr:uid="{0E7B62BE-8004-417C-B82D-306EC4132405}"/>
    <cellStyle name="40% - 3. jelölőszín 22 2" xfId="784" xr:uid="{807A4768-B023-48BC-AA28-D75F797CA9E2}"/>
    <cellStyle name="40% - 3. jelölőszín 23" xfId="785" xr:uid="{AC9EB1F5-290A-4EA6-B00D-2C0D33FA6842}"/>
    <cellStyle name="40% - 3. jelölőszín 23 2" xfId="786" xr:uid="{6856FF92-A594-4066-90E8-ADF9FBDD6DC1}"/>
    <cellStyle name="40% - 3. jelölőszín 24" xfId="787" xr:uid="{E149D322-AB19-448E-A3A1-6FB97E2105F5}"/>
    <cellStyle name="40% - 3. jelölőszín 24 2" xfId="788" xr:uid="{5983122D-8062-4D2F-9DDB-7F6E6F05A326}"/>
    <cellStyle name="40% - 3. jelölőszín 25" xfId="789" xr:uid="{777F5C42-01D6-467B-BD4B-142A1BA8F108}"/>
    <cellStyle name="40% - 3. jelölőszín 26" xfId="790" xr:uid="{DFD4DB70-24DB-42B4-A3B8-8FC8CEF9DA57}"/>
    <cellStyle name="40% - 3. jelölőszín 27" xfId="791" xr:uid="{38D2FF5F-72C2-41DD-80E5-CB8B7F1BF505}"/>
    <cellStyle name="40% - 3. jelölőszín 28" xfId="792" xr:uid="{53DF7B7C-F427-49F7-8FCB-4648143952A9}"/>
    <cellStyle name="40% - 3. jelölőszín 29" xfId="793" xr:uid="{EAE188D9-1C92-4273-84B8-32187A3C8FF8}"/>
    <cellStyle name="40% - 3. jelölőszín 3" xfId="794" xr:uid="{99C4F4C7-0073-4E37-84AE-E85BD3211A45}"/>
    <cellStyle name="40% - 3. jelölőszín 3 2" xfId="795" xr:uid="{89A571B3-BDA7-4D96-94B7-146006DDD718}"/>
    <cellStyle name="40% - 3. jelölőszín 3 2 2" xfId="796" xr:uid="{E5675AA1-7A52-4840-8925-7A7B0E5B08D2}"/>
    <cellStyle name="40% - 3. jelölőszín 3 3" xfId="797" xr:uid="{FE1975EA-52E0-4EBC-8CF3-4C007986480B}"/>
    <cellStyle name="40% - 3. jelölőszín 30" xfId="798" xr:uid="{EC4188E5-9EE3-48F3-9EC9-FE1FC1E80985}"/>
    <cellStyle name="40% - 3. jelölőszín 31" xfId="799" xr:uid="{B2E3C120-F81B-4957-9D58-0447752FC9AE}"/>
    <cellStyle name="40% - 3. jelölőszín 32" xfId="800" xr:uid="{A7518A55-8722-4411-854B-FA0918198EE6}"/>
    <cellStyle name="40% - 3. jelölőszín 33" xfId="801" xr:uid="{EBF40500-A803-4B74-A17B-B1CF583D76F9}"/>
    <cellStyle name="40% - 3. jelölőszín 34" xfId="802" xr:uid="{46DFBBDB-5916-4397-811B-7E8022E95D27}"/>
    <cellStyle name="40% - 3. jelölőszín 35" xfId="803" xr:uid="{B3117370-9ABC-4831-BB64-9FA5C6992D06}"/>
    <cellStyle name="40% - 3. jelölőszín 36" xfId="804" xr:uid="{187092CB-6A1A-4DB1-805D-E771B2D6692E}"/>
    <cellStyle name="40% - 3. jelölőszín 37" xfId="805" xr:uid="{78B933F6-2ADC-4A94-8E71-0C11BA0FFAB1}"/>
    <cellStyle name="40% - 3. jelölőszín 4" xfId="806" xr:uid="{477D3A2C-BE86-4FEF-9982-DC0DBA06E621}"/>
    <cellStyle name="40% - 3. jelölőszín 4 2" xfId="807" xr:uid="{3ABB6DE8-173C-423D-9D80-693F3B08DE03}"/>
    <cellStyle name="40% - 3. jelölőszín 4 2 2" xfId="808" xr:uid="{1C1E1BC6-E460-4812-AAF7-03CF851985A9}"/>
    <cellStyle name="40% - 3. jelölőszín 4 3" xfId="809" xr:uid="{92F50F46-255F-4795-9EFE-B4E884C4B176}"/>
    <cellStyle name="40% - 3. jelölőszín 5" xfId="810" xr:uid="{A124AB23-E4A5-490C-ADF0-C931E4ADB8FF}"/>
    <cellStyle name="40% - 3. jelölőszín 5 2" xfId="811" xr:uid="{BA632C9B-375B-42EF-B166-ABF030299B9A}"/>
    <cellStyle name="40% - 3. jelölőszín 5 2 2" xfId="812" xr:uid="{88CCA76B-B94F-470B-87EF-482721FD23B6}"/>
    <cellStyle name="40% - 3. jelölőszín 5 3" xfId="813" xr:uid="{43205C97-D9BB-43DE-ACD8-69E61807773F}"/>
    <cellStyle name="40% - 3. jelölőszín 6" xfId="814" xr:uid="{E5C77262-7CEE-4A99-9F66-1D93CCE55B55}"/>
    <cellStyle name="40% - 3. jelölőszín 6 2" xfId="815" xr:uid="{7749AEC3-CBBD-4C7C-BF53-2882A0350A5A}"/>
    <cellStyle name="40% - 3. jelölőszín 6 2 2" xfId="816" xr:uid="{0B06C183-90A6-4BF0-8BEC-1633D6D9C856}"/>
    <cellStyle name="40% - 3. jelölőszín 6 3" xfId="817" xr:uid="{A87CBC9C-6430-4DA6-84FC-4873B26714E1}"/>
    <cellStyle name="40% - 3. jelölőszín 7" xfId="818" xr:uid="{106EC8EE-EF15-48C8-B39D-65EE06A4FDAF}"/>
    <cellStyle name="40% - 3. jelölőszín 7 2" xfId="819" xr:uid="{C3126DC8-6A76-4CF9-9A30-237DCEB67F0B}"/>
    <cellStyle name="40% - 3. jelölőszín 7 2 2" xfId="820" xr:uid="{195F5DA2-7D76-425E-936F-2599D413FCBD}"/>
    <cellStyle name="40% - 3. jelölőszín 7 3" xfId="821" xr:uid="{6F31E5A0-EF97-4225-B893-08F35BCD4221}"/>
    <cellStyle name="40% - 3. jelölőszín 8" xfId="822" xr:uid="{A398BDB0-D426-4E6B-AD89-0D941ED45ADD}"/>
    <cellStyle name="40% - 3. jelölőszín 8 2" xfId="823" xr:uid="{9DE3E1F8-EAC4-4A37-A7EE-DCC4463A727D}"/>
    <cellStyle name="40% - 3. jelölőszín 8 2 2" xfId="824" xr:uid="{E4F6EE81-93EE-4513-B5F2-34D3742B54CB}"/>
    <cellStyle name="40% - 3. jelölőszín 8 3" xfId="825" xr:uid="{093C65CC-86AC-483C-A42C-AFC07A422756}"/>
    <cellStyle name="40% - 3. jelölőszín 9" xfId="826" xr:uid="{C0E2FF07-4620-496D-9F70-6F092C622CF8}"/>
    <cellStyle name="40% - 3. jelölőszín 9 2" xfId="827" xr:uid="{848DEAF7-7B93-4F1B-80DF-C5BE131296C0}"/>
    <cellStyle name="40% - 4. jelölőszín 10" xfId="828" xr:uid="{65F2764C-54BA-44F3-8FBC-0030458F6622}"/>
    <cellStyle name="40% - 4. jelölőszín 10 2" xfId="829" xr:uid="{41B9CD99-A65E-42B0-B358-A680AE06BF11}"/>
    <cellStyle name="40% - 4. jelölőszín 11" xfId="830" xr:uid="{359B3D63-500A-4931-9359-098D07BDC47F}"/>
    <cellStyle name="40% - 4. jelölőszín 11 2" xfId="831" xr:uid="{554FDD59-7368-406D-9BC4-E494E5CFF513}"/>
    <cellStyle name="40% - 4. jelölőszín 12" xfId="832" xr:uid="{16BC4DD6-D0AE-4FF6-BAB0-55A7438AAB4E}"/>
    <cellStyle name="40% - 4. jelölőszín 12 2" xfId="833" xr:uid="{310C1DBE-A09E-4396-AB17-B8977C8E8A8A}"/>
    <cellStyle name="40% - 4. jelölőszín 13" xfId="834" xr:uid="{3DFF84F2-FE2C-46FD-976B-0118F765A0D8}"/>
    <cellStyle name="40% - 4. jelölőszín 13 2" xfId="835" xr:uid="{BDD32524-1431-46A1-A287-BB3BF70F732C}"/>
    <cellStyle name="40% - 4. jelölőszín 14" xfId="836" xr:uid="{1FFDB7AD-EE43-4ED9-931D-07B6FA975C05}"/>
    <cellStyle name="40% - 4. jelölőszín 14 2" xfId="837" xr:uid="{504A57CC-8B93-41AD-93F9-0BE31FCC25FF}"/>
    <cellStyle name="40% - 4. jelölőszín 15" xfId="838" xr:uid="{69F76D82-4F10-4889-88DB-0E677DCCCFF9}"/>
    <cellStyle name="40% - 4. jelölőszín 15 2" xfId="839" xr:uid="{2F57E11D-3389-4686-96B3-D38857A60940}"/>
    <cellStyle name="40% - 4. jelölőszín 16" xfId="840" xr:uid="{DDD3DEA4-E53C-4F74-9A82-EEE95C7C15C4}"/>
    <cellStyle name="40% - 4. jelölőszín 16 2" xfId="841" xr:uid="{FAF705F7-C846-441F-840F-DF8E0649A56E}"/>
    <cellStyle name="40% - 4. jelölőszín 17" xfId="842" xr:uid="{503CE2B2-800F-41E6-97DF-24FCDF8E630C}"/>
    <cellStyle name="40% - 4. jelölőszín 17 2" xfId="843" xr:uid="{A9977BC7-20C4-44C1-AF04-8A5E11362E0F}"/>
    <cellStyle name="40% - 4. jelölőszín 18" xfId="844" xr:uid="{84767CC6-CB64-42DC-8B4F-4490C91382AA}"/>
    <cellStyle name="40% - 4. jelölőszín 18 2" xfId="845" xr:uid="{B8B8E3B8-57A3-4EE4-9358-3E107C3C118C}"/>
    <cellStyle name="40% - 4. jelölőszín 19" xfId="846" xr:uid="{FDB14A6A-1562-4FEF-89EF-336281F9674A}"/>
    <cellStyle name="40% - 4. jelölőszín 19 2" xfId="847" xr:uid="{5F03670A-BD6D-4AFC-91E9-F8B53250DC59}"/>
    <cellStyle name="40% - 4. jelölőszín 2" xfId="848" xr:uid="{257EA09A-C35D-433E-8B36-553C3B629724}"/>
    <cellStyle name="40% - 4. jelölőszín 2 2" xfId="849" xr:uid="{09A28AF2-9EF2-4E0A-8FF3-2486D8E667FC}"/>
    <cellStyle name="40% - 4. jelölőszín 2 2 2" xfId="850" xr:uid="{679DF408-CE72-417E-8952-8EE5876DDD97}"/>
    <cellStyle name="40% - 4. jelölőszín 2 3" xfId="851" xr:uid="{BD24C849-159E-460D-A9C0-3AC1CFCF8E97}"/>
    <cellStyle name="40% - 4. jelölőszín 2 4" xfId="852" xr:uid="{E711F22A-3A55-4E5F-824D-CA00E1CD6C98}"/>
    <cellStyle name="40% - 4. jelölőszín 20" xfId="853" xr:uid="{BFF8E492-CE83-4D39-9E4C-90614ECC3193}"/>
    <cellStyle name="40% - 4. jelölőszín 20 2" xfId="854" xr:uid="{F10EB721-F29C-48AB-A447-08FEFEFED01C}"/>
    <cellStyle name="40% - 4. jelölőszín 21" xfId="855" xr:uid="{832049C9-78CB-4E3E-A9FA-DDA63646399C}"/>
    <cellStyle name="40% - 4. jelölőszín 21 2" xfId="856" xr:uid="{B489C401-58B0-49CE-9B99-6A83D026ADFD}"/>
    <cellStyle name="40% - 4. jelölőszín 22" xfId="857" xr:uid="{F08D249E-5C69-4CB1-B596-17447F318EDC}"/>
    <cellStyle name="40% - 4. jelölőszín 22 2" xfId="858" xr:uid="{025D03B8-1F85-406F-9A43-C175699A02E1}"/>
    <cellStyle name="40% - 4. jelölőszín 23" xfId="859" xr:uid="{0A3F9AE8-154E-44C3-B5CC-9FF5CE3D71AA}"/>
    <cellStyle name="40% - 4. jelölőszín 23 2" xfId="860" xr:uid="{9181A505-58AC-4D66-80B5-FBF15B0E07E0}"/>
    <cellStyle name="40% - 4. jelölőszín 24" xfId="861" xr:uid="{594BD9FB-67E7-4B49-8B6B-DCC55EE14C70}"/>
    <cellStyle name="40% - 4. jelölőszín 24 2" xfId="862" xr:uid="{1A7F2ECE-1F24-456A-9412-3F0FF8BC385E}"/>
    <cellStyle name="40% - 4. jelölőszín 25" xfId="863" xr:uid="{D6EFCA95-8AA0-462C-9552-51D5993A6C90}"/>
    <cellStyle name="40% - 4. jelölőszín 26" xfId="864" xr:uid="{DDE51331-D78C-464F-B7ED-B495E546D434}"/>
    <cellStyle name="40% - 4. jelölőszín 27" xfId="865" xr:uid="{31A7A913-C3B7-448E-AEC2-18A1982A0A37}"/>
    <cellStyle name="40% - 4. jelölőszín 28" xfId="866" xr:uid="{C7A4C4C5-68C2-4090-B4A9-05BEB1572BB9}"/>
    <cellStyle name="40% - 4. jelölőszín 29" xfId="867" xr:uid="{D41ACC19-9B61-49C2-BBF9-28DB0DBA8F1F}"/>
    <cellStyle name="40% - 4. jelölőszín 3" xfId="868" xr:uid="{ACB78EFC-D71B-45B5-926C-8F36FA6DD251}"/>
    <cellStyle name="40% - 4. jelölőszín 3 2" xfId="869" xr:uid="{2B5AC6C6-CD14-43BA-90B7-308F9E9353D4}"/>
    <cellStyle name="40% - 4. jelölőszín 3 2 2" xfId="870" xr:uid="{88A52CAD-463E-440D-8BF9-F51AC6686B20}"/>
    <cellStyle name="40% - 4. jelölőszín 3 3" xfId="871" xr:uid="{0FF4E3C8-C0AF-4B9F-B300-ECBF5FF0C88B}"/>
    <cellStyle name="40% - 4. jelölőszín 30" xfId="872" xr:uid="{73990305-C655-438C-8D3A-6E33AE3C9321}"/>
    <cellStyle name="40% - 4. jelölőszín 31" xfId="873" xr:uid="{320FEF20-BFF1-49D1-A371-DDA52560A63D}"/>
    <cellStyle name="40% - 4. jelölőszín 32" xfId="874" xr:uid="{8B831B09-BD40-4D85-B1FF-F19DE5ABE2F8}"/>
    <cellStyle name="40% - 4. jelölőszín 33" xfId="875" xr:uid="{F486E249-B403-409E-997C-789918932E14}"/>
    <cellStyle name="40% - 4. jelölőszín 34" xfId="876" xr:uid="{BAB55CBA-0109-43BF-9D89-5102619D65F6}"/>
    <cellStyle name="40% - 4. jelölőszín 35" xfId="877" xr:uid="{3FD924A4-7AEB-4AAF-B502-A8CF5CDA8C76}"/>
    <cellStyle name="40% - 4. jelölőszín 36" xfId="878" xr:uid="{50D5C552-2770-48D3-8F7C-06BA9618A7B5}"/>
    <cellStyle name="40% - 4. jelölőszín 37" xfId="879" xr:uid="{71BCD54A-7E2C-4BEE-952E-D85DE9598352}"/>
    <cellStyle name="40% - 4. jelölőszín 4" xfId="880" xr:uid="{6E3395FC-F90E-47D9-A92E-ABB584283E01}"/>
    <cellStyle name="40% - 4. jelölőszín 4 2" xfId="881" xr:uid="{88D131D5-2F70-4F05-8FAB-A0C90571FE84}"/>
    <cellStyle name="40% - 4. jelölőszín 4 2 2" xfId="882" xr:uid="{33648F2B-BF9F-419A-A6F2-6AAFC4DB4F87}"/>
    <cellStyle name="40% - 4. jelölőszín 4 3" xfId="883" xr:uid="{379E9371-121A-429D-8126-69B8719364E1}"/>
    <cellStyle name="40% - 4. jelölőszín 5" xfId="884" xr:uid="{53CBCA0F-BD52-45E0-9BCD-A80664DF4DB2}"/>
    <cellStyle name="40% - 4. jelölőszín 5 2" xfId="885" xr:uid="{D27463CF-6ABF-4C48-95AF-A5D1EA84F9EF}"/>
    <cellStyle name="40% - 4. jelölőszín 5 2 2" xfId="886" xr:uid="{E46A44A6-9E13-4701-9B9D-B3FB20F63885}"/>
    <cellStyle name="40% - 4. jelölőszín 5 3" xfId="887" xr:uid="{0C79DE0E-C2BB-4A23-828E-C60DAA1B8F9B}"/>
    <cellStyle name="40% - 4. jelölőszín 6" xfId="888" xr:uid="{CADE08CC-AA57-442A-81B3-E7C13DC5153D}"/>
    <cellStyle name="40% - 4. jelölőszín 6 2" xfId="889" xr:uid="{0880D2FF-B84A-4AAB-8501-2C22E31D38C4}"/>
    <cellStyle name="40% - 4. jelölőszín 6 2 2" xfId="890" xr:uid="{E41B18BF-E84C-4912-968E-794C4AE7A682}"/>
    <cellStyle name="40% - 4. jelölőszín 6 3" xfId="891" xr:uid="{6D39A3C9-86FC-4583-952D-A7ABCDB69922}"/>
    <cellStyle name="40% - 4. jelölőszín 7" xfId="892" xr:uid="{1F05DD8D-5391-41FC-A9D3-7233A51312F4}"/>
    <cellStyle name="40% - 4. jelölőszín 7 2" xfId="893" xr:uid="{7A83B328-4580-4397-B12B-C0876FBE5930}"/>
    <cellStyle name="40% - 4. jelölőszín 7 2 2" xfId="894" xr:uid="{33953B7C-E408-44ED-B598-E5693CC856DC}"/>
    <cellStyle name="40% - 4. jelölőszín 7 3" xfId="895" xr:uid="{AE3067E1-B9E4-44FB-BEE1-E7FC73D39115}"/>
    <cellStyle name="40% - 4. jelölőszín 8" xfId="896" xr:uid="{0D253858-64C0-4DB5-A39F-7C799695B423}"/>
    <cellStyle name="40% - 4. jelölőszín 8 2" xfId="897" xr:uid="{F3C42CC9-EA52-4806-90EE-36C62849A232}"/>
    <cellStyle name="40% - 4. jelölőszín 8 2 2" xfId="898" xr:uid="{08F9A1E0-6AAE-413F-829D-41738CF9AE00}"/>
    <cellStyle name="40% - 4. jelölőszín 8 3" xfId="899" xr:uid="{411A604D-E36E-4475-8F9B-74C70131095D}"/>
    <cellStyle name="40% - 4. jelölőszín 9" xfId="900" xr:uid="{7A2174EC-6FD0-499E-9B2F-58EA34480535}"/>
    <cellStyle name="40% - 4. jelölőszín 9 2" xfId="901" xr:uid="{05D0CA00-7CE6-4D4F-8E4E-C0069F745B9E}"/>
    <cellStyle name="40% - 5. jelölőszín 10" xfId="902" xr:uid="{19FE396F-4C2B-4796-AB4E-D6A7C6721545}"/>
    <cellStyle name="40% - 5. jelölőszín 10 2" xfId="903" xr:uid="{E3D98A9D-147C-4C44-949D-DB29F6900D4A}"/>
    <cellStyle name="40% - 5. jelölőszín 11" xfId="904" xr:uid="{8F645CE1-F066-49C8-929D-1C3ACEE8E39C}"/>
    <cellStyle name="40% - 5. jelölőszín 11 2" xfId="905" xr:uid="{127DB2D9-3405-4515-A01A-8141C975874C}"/>
    <cellStyle name="40% - 5. jelölőszín 12" xfId="906" xr:uid="{0D21F02B-63CE-4158-9595-FE51AE9FB664}"/>
    <cellStyle name="40% - 5. jelölőszín 12 2" xfId="907" xr:uid="{2994FACF-32D4-4C00-B2EA-FFDA0ECD505C}"/>
    <cellStyle name="40% - 5. jelölőszín 13" xfId="908" xr:uid="{4CCC2E05-5534-43F7-B68C-3785207DCFA2}"/>
    <cellStyle name="40% - 5. jelölőszín 13 2" xfId="909" xr:uid="{D317EB55-2290-4F3E-A681-ABF1D1BD4CFA}"/>
    <cellStyle name="40% - 5. jelölőszín 14" xfId="910" xr:uid="{915882A8-16C0-427B-AEBD-F98A76A71F4C}"/>
    <cellStyle name="40% - 5. jelölőszín 14 2" xfId="911" xr:uid="{F9E66281-BFA5-473C-96E3-689633B33DA0}"/>
    <cellStyle name="40% - 5. jelölőszín 15" xfId="912" xr:uid="{03C45631-89D3-448E-B679-2528D97834C9}"/>
    <cellStyle name="40% - 5. jelölőszín 15 2" xfId="913" xr:uid="{73399743-8A14-45A2-8BDF-119753D65257}"/>
    <cellStyle name="40% - 5. jelölőszín 16" xfId="914" xr:uid="{02FFFC62-243A-46E3-AC66-612259871D80}"/>
    <cellStyle name="40% - 5. jelölőszín 16 2" xfId="915" xr:uid="{336A705B-BEE0-4FE4-B88F-76B024920940}"/>
    <cellStyle name="40% - 5. jelölőszín 17" xfId="916" xr:uid="{1DDF05F1-7F62-4C9B-8EAE-EA9798B67452}"/>
    <cellStyle name="40% - 5. jelölőszín 17 2" xfId="917" xr:uid="{33480B23-51B0-4F33-89E6-64D3F3BAF684}"/>
    <cellStyle name="40% - 5. jelölőszín 18" xfId="918" xr:uid="{D62BD6D5-F80A-49AE-9F21-B0BC6F4597BE}"/>
    <cellStyle name="40% - 5. jelölőszín 18 2" xfId="919" xr:uid="{F0429DBE-F22B-4B79-845C-45DB1D165F47}"/>
    <cellStyle name="40% - 5. jelölőszín 19" xfId="920" xr:uid="{87C48C3E-49B1-4727-AC0C-701BE7EEDFD3}"/>
    <cellStyle name="40% - 5. jelölőszín 19 2" xfId="921" xr:uid="{C1F568A3-2FA7-40CD-8A41-4D1D883421B8}"/>
    <cellStyle name="40% - 5. jelölőszín 2" xfId="922" xr:uid="{F1361EB8-0F3E-4CB7-9F92-B7E4559DF500}"/>
    <cellStyle name="40% - 5. jelölőszín 2 2" xfId="923" xr:uid="{6F277A4C-A430-47F8-82A2-1DA601DEBEC0}"/>
    <cellStyle name="40% - 5. jelölőszín 2 2 2" xfId="924" xr:uid="{536704BC-42DF-45AE-81AC-F45369591131}"/>
    <cellStyle name="40% - 5. jelölőszín 2 3" xfId="925" xr:uid="{7A192547-CF2D-40AE-98E0-AB9771763E75}"/>
    <cellStyle name="40% - 5. jelölőszín 2 4" xfId="926" xr:uid="{EF6B14AF-43D4-4A8D-A664-585BC9969F21}"/>
    <cellStyle name="40% - 5. jelölőszín 20" xfId="927" xr:uid="{D6DF9A1E-A138-4459-9035-1666896D3D68}"/>
    <cellStyle name="40% - 5. jelölőszín 20 2" xfId="928" xr:uid="{CCD370C9-EA9C-48F8-B096-51580CF737D7}"/>
    <cellStyle name="40% - 5. jelölőszín 21" xfId="929" xr:uid="{FED16336-9C90-4EE7-9B29-5BC6931995B6}"/>
    <cellStyle name="40% - 5. jelölőszín 21 2" xfId="930" xr:uid="{F40050E0-172F-4304-B785-030480BF5846}"/>
    <cellStyle name="40% - 5. jelölőszín 22" xfId="931" xr:uid="{9C4A40C2-03E9-45F8-A7A3-823EEDB688D2}"/>
    <cellStyle name="40% - 5. jelölőszín 22 2" xfId="932" xr:uid="{63BAB743-BDC3-4F11-B736-1903A1600A23}"/>
    <cellStyle name="40% - 5. jelölőszín 23" xfId="933" xr:uid="{16CD7424-3100-4CD5-9512-70366FB64E5C}"/>
    <cellStyle name="40% - 5. jelölőszín 23 2" xfId="934" xr:uid="{351B56AE-7DF1-44F9-B6AC-914042376A3B}"/>
    <cellStyle name="40% - 5. jelölőszín 24" xfId="935" xr:uid="{EF5FC7BF-14EA-45AC-9B6D-CDC56D9D93EE}"/>
    <cellStyle name="40% - 5. jelölőszín 24 2" xfId="936" xr:uid="{017BA48C-2251-4CED-8A7B-481E45368ED5}"/>
    <cellStyle name="40% - 5. jelölőszín 25" xfId="937" xr:uid="{04E8609D-E08E-487C-87E2-A92287D7E328}"/>
    <cellStyle name="40% - 5. jelölőszín 26" xfId="938" xr:uid="{DC0DF297-3DAB-477C-B928-6EBD2575B32B}"/>
    <cellStyle name="40% - 5. jelölőszín 27" xfId="939" xr:uid="{C67FFBAA-36B0-413E-A427-9E188F791EB8}"/>
    <cellStyle name="40% - 5. jelölőszín 28" xfId="940" xr:uid="{3F09DE49-DF73-4E5F-B03E-D517A299E3C4}"/>
    <cellStyle name="40% - 5. jelölőszín 29" xfId="941" xr:uid="{4786EC8B-5A05-4535-9015-32C2D604B4CE}"/>
    <cellStyle name="40% - 5. jelölőszín 3" xfId="942" xr:uid="{666FFEFB-D327-4591-ADBD-DAED0634BFF5}"/>
    <cellStyle name="40% - 5. jelölőszín 3 2" xfId="943" xr:uid="{A73DD633-9DD3-4FC7-919F-BF9B2EC3C91B}"/>
    <cellStyle name="40% - 5. jelölőszín 3 2 2" xfId="944" xr:uid="{C661C170-13DE-4BE5-9933-18D583A152F1}"/>
    <cellStyle name="40% - 5. jelölőszín 3 3" xfId="945" xr:uid="{7137BDF4-4853-4CE1-B136-0C2319582E0A}"/>
    <cellStyle name="40% - 5. jelölőszín 30" xfId="946" xr:uid="{6647813B-087D-4F14-94BD-419D7C1C1F6F}"/>
    <cellStyle name="40% - 5. jelölőszín 31" xfId="947" xr:uid="{8B415D89-4648-446A-8D79-E1E430F34BD7}"/>
    <cellStyle name="40% - 5. jelölőszín 32" xfId="948" xr:uid="{04A545DE-AE4B-4BFE-BC47-694A72ABA5F7}"/>
    <cellStyle name="40% - 5. jelölőszín 33" xfId="949" xr:uid="{CD43EACF-F0E8-443F-8A1D-5566D79854A5}"/>
    <cellStyle name="40% - 5. jelölőszín 34" xfId="950" xr:uid="{D515E71A-61BB-4D94-8FB7-2AC2F9C80D53}"/>
    <cellStyle name="40% - 5. jelölőszín 35" xfId="951" xr:uid="{4D4A4B2B-869A-4A32-9F65-C67D4F7B25A9}"/>
    <cellStyle name="40% - 5. jelölőszín 36" xfId="952" xr:uid="{7FEF563B-6130-466C-A7C0-3857755549B6}"/>
    <cellStyle name="40% - 5. jelölőszín 37" xfId="953" xr:uid="{6A808DB6-6373-472E-83DE-49765ADF0838}"/>
    <cellStyle name="40% - 5. jelölőszín 4" xfId="954" xr:uid="{A737D38A-9772-4276-A5F7-9E83173E7893}"/>
    <cellStyle name="40% - 5. jelölőszín 4 2" xfId="955" xr:uid="{77F0E7C6-564F-4934-9D22-920EA5062D00}"/>
    <cellStyle name="40% - 5. jelölőszín 4 2 2" xfId="956" xr:uid="{D3C0E05A-9724-4E36-8D18-891B7F5759CE}"/>
    <cellStyle name="40% - 5. jelölőszín 4 3" xfId="957" xr:uid="{A5845853-8B63-4FEB-B22A-A4A8BFDC1407}"/>
    <cellStyle name="40% - 5. jelölőszín 5" xfId="958" xr:uid="{D5CCDC16-5FCE-4D82-AEBF-0D761067C1E0}"/>
    <cellStyle name="40% - 5. jelölőszín 5 2" xfId="959" xr:uid="{952CC5BB-7C83-43D4-B97E-1110222B203A}"/>
    <cellStyle name="40% - 5. jelölőszín 5 2 2" xfId="960" xr:uid="{9B7E058F-E0AE-48C6-8F2A-57D176F1611C}"/>
    <cellStyle name="40% - 5. jelölőszín 5 3" xfId="961" xr:uid="{68E77AD1-FF71-41DD-9716-BD2EDA6A9B0F}"/>
    <cellStyle name="40% - 5. jelölőszín 6" xfId="962" xr:uid="{31AF79B3-A586-4682-B715-4038FCDB20C4}"/>
    <cellStyle name="40% - 5. jelölőszín 6 2" xfId="963" xr:uid="{24CB1442-60C8-4BEB-8CF1-EEC444DF1557}"/>
    <cellStyle name="40% - 5. jelölőszín 6 2 2" xfId="964" xr:uid="{406A7325-3A13-481C-9D84-B832AF4E996E}"/>
    <cellStyle name="40% - 5. jelölőszín 6 3" xfId="965" xr:uid="{0F0CA786-4D01-4FF7-8053-2FBF020B1011}"/>
    <cellStyle name="40% - 5. jelölőszín 7" xfId="966" xr:uid="{D5D7E745-3139-47D3-B758-36CBDF96742E}"/>
    <cellStyle name="40% - 5. jelölőszín 7 2" xfId="967" xr:uid="{A2CA9D99-E501-408C-B1A4-483F5E1385CE}"/>
    <cellStyle name="40% - 5. jelölőszín 7 2 2" xfId="968" xr:uid="{999BDD65-F11D-4BB6-ABC6-0B5A211AE26C}"/>
    <cellStyle name="40% - 5. jelölőszín 7 3" xfId="969" xr:uid="{7DDA1794-27C8-4BF1-A102-D03700E39D20}"/>
    <cellStyle name="40% - 5. jelölőszín 8" xfId="970" xr:uid="{C827FF4F-412D-4FDA-ADF8-79FF36342216}"/>
    <cellStyle name="40% - 5. jelölőszín 8 2" xfId="971" xr:uid="{88E5B560-DC38-4E42-B1C5-E162C326DF34}"/>
    <cellStyle name="40% - 5. jelölőszín 8 2 2" xfId="972" xr:uid="{B973F39E-291D-4759-97CF-C976DB8CE178}"/>
    <cellStyle name="40% - 5. jelölőszín 8 3" xfId="973" xr:uid="{34E1EE7B-947B-4C91-9DC0-571F5A9A3E1E}"/>
    <cellStyle name="40% - 5. jelölőszín 9" xfId="974" xr:uid="{CA5E4498-3B5C-424E-B75C-061534EDF3BB}"/>
    <cellStyle name="40% - 5. jelölőszín 9 2" xfId="975" xr:uid="{66B09164-D299-4358-B1B0-B96D47EC6D4A}"/>
    <cellStyle name="40% - 6. jelölőszín 10" xfId="976" xr:uid="{C76C9843-C28B-4DFC-844F-A0DE4334C36D}"/>
    <cellStyle name="40% - 6. jelölőszín 10 2" xfId="977" xr:uid="{8E1C5346-9C4B-436C-92B8-491E09C656A0}"/>
    <cellStyle name="40% - 6. jelölőszín 11" xfId="978" xr:uid="{FA986778-3F6E-4E1C-A52A-2A7B0EFCDB99}"/>
    <cellStyle name="40% - 6. jelölőszín 11 2" xfId="979" xr:uid="{68B17853-EBFF-41C3-B92F-C037D4CA3FC3}"/>
    <cellStyle name="40% - 6. jelölőszín 12" xfId="980" xr:uid="{D519F898-B63D-4D53-9E53-322FBFBBE8E5}"/>
    <cellStyle name="40% - 6. jelölőszín 12 2" xfId="981" xr:uid="{105E7E6B-4556-456A-AD40-98B01F6BE042}"/>
    <cellStyle name="40% - 6. jelölőszín 13" xfId="982" xr:uid="{F57B938B-14F1-41F9-A697-061A9D4B5391}"/>
    <cellStyle name="40% - 6. jelölőszín 13 2" xfId="983" xr:uid="{047F3C3F-9C08-43BC-BBF1-C19A45C6E750}"/>
    <cellStyle name="40% - 6. jelölőszín 14" xfId="984" xr:uid="{E3F1A1DA-744F-4AC8-A49F-AE2197465531}"/>
    <cellStyle name="40% - 6. jelölőszín 14 2" xfId="985" xr:uid="{4364EE52-AA3A-4B04-A31E-6E333F162A23}"/>
    <cellStyle name="40% - 6. jelölőszín 15" xfId="986" xr:uid="{C8E84718-C2E3-4334-8343-724C2B7C163C}"/>
    <cellStyle name="40% - 6. jelölőszín 15 2" xfId="987" xr:uid="{033D5BBC-67AC-4C54-95CE-2FF0B2FE0CD9}"/>
    <cellStyle name="40% - 6. jelölőszín 16" xfId="988" xr:uid="{D67A40A5-C167-4E62-B0F3-8E43AECC5EDD}"/>
    <cellStyle name="40% - 6. jelölőszín 16 2" xfId="989" xr:uid="{3EA75625-F30D-4BEC-A16B-9EBCB4E86CAE}"/>
    <cellStyle name="40% - 6. jelölőszín 17" xfId="990" xr:uid="{7ACBD472-6D0B-47AD-8B83-F54B13395203}"/>
    <cellStyle name="40% - 6. jelölőszín 17 2" xfId="991" xr:uid="{7B7BDD65-B4B5-4E01-BB3A-2201B5F4A9DB}"/>
    <cellStyle name="40% - 6. jelölőszín 18" xfId="992" xr:uid="{B82202B2-8653-4B5D-BE3C-AD9C432EF709}"/>
    <cellStyle name="40% - 6. jelölőszín 18 2" xfId="993" xr:uid="{2A6AD065-B583-4F83-A149-03243EF7149E}"/>
    <cellStyle name="40% - 6. jelölőszín 19" xfId="994" xr:uid="{897360C7-A748-4111-9BF9-5EF488BC6AD1}"/>
    <cellStyle name="40% - 6. jelölőszín 19 2" xfId="995" xr:uid="{055A04A0-DB9C-48C5-8637-F1528FB97415}"/>
    <cellStyle name="40% - 6. jelölőszín 2" xfId="996" xr:uid="{35EF9E0C-6D58-4BD3-B580-8AF31E34A3DB}"/>
    <cellStyle name="40% - 6. jelölőszín 2 2" xfId="997" xr:uid="{9ACCD026-1BBC-48A0-A851-9F0689D539C0}"/>
    <cellStyle name="40% - 6. jelölőszín 2 2 2" xfId="998" xr:uid="{5BFBD2A0-3F10-4DA2-8EBC-AD31BAE527D8}"/>
    <cellStyle name="40% - 6. jelölőszín 2 3" xfId="999" xr:uid="{0FB8A428-E99F-4D54-ADCD-D8A20707AD34}"/>
    <cellStyle name="40% - 6. jelölőszín 2 4" xfId="1000" xr:uid="{D18A5E40-73BA-4940-9FD3-E52530532F14}"/>
    <cellStyle name="40% - 6. jelölőszín 20" xfId="1001" xr:uid="{2BBF9843-F5CB-4737-AEE9-9EB2FDA0AC31}"/>
    <cellStyle name="40% - 6. jelölőszín 20 2" xfId="1002" xr:uid="{9A4C6D2D-A786-4967-BFBB-C086CDC1A6BD}"/>
    <cellStyle name="40% - 6. jelölőszín 21" xfId="1003" xr:uid="{CA1E6514-818B-4A26-813A-DE7671E235AB}"/>
    <cellStyle name="40% - 6. jelölőszín 21 2" xfId="1004" xr:uid="{B71EF689-0607-443E-B930-7285CB6C8437}"/>
    <cellStyle name="40% - 6. jelölőszín 22" xfId="1005" xr:uid="{72FED80A-4A4C-43EB-B3F1-A27D174814E0}"/>
    <cellStyle name="40% - 6. jelölőszín 22 2" xfId="1006" xr:uid="{DA7C7649-5875-46BA-B497-38E2510439DF}"/>
    <cellStyle name="40% - 6. jelölőszín 23" xfId="1007" xr:uid="{3ECE204A-00BE-4228-9575-00787417D55F}"/>
    <cellStyle name="40% - 6. jelölőszín 23 2" xfId="1008" xr:uid="{EBB6648A-7FBD-4487-A632-5EAEC075AD2E}"/>
    <cellStyle name="40% - 6. jelölőszín 24" xfId="1009" xr:uid="{FF1D103C-976F-49EB-82EC-97C0BD5FE070}"/>
    <cellStyle name="40% - 6. jelölőszín 24 2" xfId="1010" xr:uid="{6290954E-FB34-4CDA-B191-879E346B4858}"/>
    <cellStyle name="40% - 6. jelölőszín 25" xfId="1011" xr:uid="{A755A8B6-8BE6-457F-B7F6-F51A03CC9F34}"/>
    <cellStyle name="40% - 6. jelölőszín 26" xfId="1012" xr:uid="{B35F8523-0B4D-486F-9FBF-3F8D51C17E28}"/>
    <cellStyle name="40% - 6. jelölőszín 27" xfId="1013" xr:uid="{8614FC96-9026-4125-943F-9607327A1D32}"/>
    <cellStyle name="40% - 6. jelölőszín 28" xfId="1014" xr:uid="{EB2361AE-0FAB-4782-9A4C-B3BB3C9D7A7E}"/>
    <cellStyle name="40% - 6. jelölőszín 29" xfId="1015" xr:uid="{591FFFDE-B805-4F87-B9B8-24759176BBA9}"/>
    <cellStyle name="40% - 6. jelölőszín 3" xfId="1016" xr:uid="{36BA7EE8-48EA-4074-863E-693E431CCF37}"/>
    <cellStyle name="40% - 6. jelölőszín 3 2" xfId="1017" xr:uid="{0C468471-37F8-4534-A1AB-C4FF5BBBC6E5}"/>
    <cellStyle name="40% - 6. jelölőszín 3 2 2" xfId="1018" xr:uid="{FFE7FA56-83E7-4655-B0C2-06522BAD6787}"/>
    <cellStyle name="40% - 6. jelölőszín 3 3" xfId="1019" xr:uid="{3302241F-8958-4068-81C0-03CEDCCCD518}"/>
    <cellStyle name="40% - 6. jelölőszín 30" xfId="1020" xr:uid="{CE684C7C-20D6-4833-8AF0-0B9FAAD8E940}"/>
    <cellStyle name="40% - 6. jelölőszín 31" xfId="1021" xr:uid="{54D5260C-2FEF-490D-B55F-956B26D01001}"/>
    <cellStyle name="40% - 6. jelölőszín 32" xfId="1022" xr:uid="{BB9EE305-D150-4655-BAD3-586CDE52B640}"/>
    <cellStyle name="40% - 6. jelölőszín 33" xfId="1023" xr:uid="{D8C48424-2144-4BF6-B79C-634BE4C082AF}"/>
    <cellStyle name="40% - 6. jelölőszín 34" xfId="1024" xr:uid="{013B9349-3F2A-4B6B-AC39-866571E8E1FF}"/>
    <cellStyle name="40% - 6. jelölőszín 35" xfId="1025" xr:uid="{DB9FAE2D-968A-4B88-B388-9137FA07392D}"/>
    <cellStyle name="40% - 6. jelölőszín 36" xfId="1026" xr:uid="{E6A1BE65-D22A-4DC8-B960-30ABE4FA9CA3}"/>
    <cellStyle name="40% - 6. jelölőszín 37" xfId="1027" xr:uid="{B9FE3464-6A7C-4F56-AAD3-F989C37E6ECA}"/>
    <cellStyle name="40% - 6. jelölőszín 4" xfId="1028" xr:uid="{21F1FF42-A19D-4453-9080-FA8589DFD4CC}"/>
    <cellStyle name="40% - 6. jelölőszín 4 2" xfId="1029" xr:uid="{7D313501-DB39-4984-B985-30632E6B07C4}"/>
    <cellStyle name="40% - 6. jelölőszín 4 2 2" xfId="1030" xr:uid="{C7D63011-BB30-45D7-966D-BF63478C0CEE}"/>
    <cellStyle name="40% - 6. jelölőszín 4 3" xfId="1031" xr:uid="{0D018CB0-7930-4588-8798-F96D75557E1D}"/>
    <cellStyle name="40% - 6. jelölőszín 5" xfId="1032" xr:uid="{32BDCAEE-648D-49F3-86BA-DE946400C03F}"/>
    <cellStyle name="40% - 6. jelölőszín 5 2" xfId="1033" xr:uid="{BEEA3D2B-C3E5-4EC0-9C47-7D3CA6624025}"/>
    <cellStyle name="40% - 6. jelölőszín 5 2 2" xfId="1034" xr:uid="{32EEA7AD-C600-462B-A268-2CBE32832C9E}"/>
    <cellStyle name="40% - 6. jelölőszín 5 3" xfId="1035" xr:uid="{25C6D9D6-F708-4646-9867-709FB3B7896C}"/>
    <cellStyle name="40% - 6. jelölőszín 6" xfId="1036" xr:uid="{41442FD8-AF59-4511-9317-1D3BC252A0BE}"/>
    <cellStyle name="40% - 6. jelölőszín 6 2" xfId="1037" xr:uid="{74B1F6A8-862F-4E87-B31B-4F3B265260FE}"/>
    <cellStyle name="40% - 6. jelölőszín 6 2 2" xfId="1038" xr:uid="{1EC68BE4-9806-4C59-B9D4-E34FCF10F572}"/>
    <cellStyle name="40% - 6. jelölőszín 6 3" xfId="1039" xr:uid="{DFAA3634-75D5-4603-A4AF-64DE694D026A}"/>
    <cellStyle name="40% - 6. jelölőszín 7" xfId="1040" xr:uid="{B09E664E-8696-4736-9224-03D7810DFBDF}"/>
    <cellStyle name="40% - 6. jelölőszín 7 2" xfId="1041" xr:uid="{9A698726-0519-462A-9767-CB41933A0D2E}"/>
    <cellStyle name="40% - 6. jelölőszín 7 2 2" xfId="1042" xr:uid="{CE511FF5-CF35-4FAB-AABC-12E359E0FD82}"/>
    <cellStyle name="40% - 6. jelölőszín 7 3" xfId="1043" xr:uid="{E8D6C90A-F4B7-47AA-ACD5-4D9ABEFF5BA2}"/>
    <cellStyle name="40% - 6. jelölőszín 8" xfId="1044" xr:uid="{E5053BB8-36CA-4127-AA3A-2793ED4B14C0}"/>
    <cellStyle name="40% - 6. jelölőszín 8 2" xfId="1045" xr:uid="{75CBEE1C-6AC0-4A6E-80DA-348A0AC66AC4}"/>
    <cellStyle name="40% - 6. jelölőszín 8 2 2" xfId="1046" xr:uid="{0376701A-DAFF-46E9-9A10-A056A0E5A02E}"/>
    <cellStyle name="40% - 6. jelölőszín 8 3" xfId="1047" xr:uid="{675EBCA7-84E7-43F1-95AF-2F6CC2233C6D}"/>
    <cellStyle name="40% - 6. jelölőszín 9" xfId="1048" xr:uid="{FDE8BD74-6AC1-44FF-A32E-5839C2BAA14E}"/>
    <cellStyle name="40% - 6. jelölőszín 9 2" xfId="1049" xr:uid="{76152837-9481-43B1-9B1E-29F6B4B9B4BD}"/>
    <cellStyle name="40% - Accent1" xfId="38" xr:uid="{FE47CE41-8040-4E5D-A670-03FE256E137E}"/>
    <cellStyle name="40% - Accent1 2" xfId="39" xr:uid="{58DDB557-DDEC-4F3C-A01D-58BEFB2E08F9}"/>
    <cellStyle name="40% - Accent2" xfId="40" xr:uid="{13012B16-26FB-4B9C-AEC4-7FC37E40D0EA}"/>
    <cellStyle name="40% - Accent2 2" xfId="41" xr:uid="{77D2EC56-9DA4-4DFF-8E5B-F70B6E41B43F}"/>
    <cellStyle name="40% - Accent3" xfId="42" xr:uid="{F834F331-54FC-4601-BBEF-93ECAB6ED621}"/>
    <cellStyle name="40% - Accent3 2" xfId="43" xr:uid="{6ECE0D96-0EA9-489E-AE5A-146C74923D5A}"/>
    <cellStyle name="40% - Accent4" xfId="44" xr:uid="{5394D061-1647-41E8-A171-3138F3598E4E}"/>
    <cellStyle name="40% - Accent4 2" xfId="45" xr:uid="{424CBD3D-1CCF-4333-9766-4016F61C545C}"/>
    <cellStyle name="40% - Accent5" xfId="46" xr:uid="{560AB0C1-49C7-4330-8546-D3D808BA1ECA}"/>
    <cellStyle name="40% - Accent5 2" xfId="47" xr:uid="{6F7D1DE0-63C0-48C0-A7AA-45759CFCD4AC}"/>
    <cellStyle name="40% - Accent6" xfId="48" xr:uid="{76CC124B-9DCC-4559-8399-22611A5D3B2A}"/>
    <cellStyle name="40% - Accent6 2" xfId="49" xr:uid="{CE9FBB5E-299C-4A9E-AB31-06E44780ED03}"/>
    <cellStyle name="40% - Énfasis1" xfId="50" xr:uid="{D3B26A73-E490-4502-9617-553EB11FB65C}"/>
    <cellStyle name="40% - Énfasis2" xfId="51" xr:uid="{BD577229-D10C-4BE4-91D4-251E3DE9FC32}"/>
    <cellStyle name="40% - Énfasis3" xfId="52" xr:uid="{D9E868C6-1374-466C-B0FE-C2E92C0748D6}"/>
    <cellStyle name="40% - Énfasis4" xfId="53" xr:uid="{4A7F825B-D701-4AC4-A653-8327D96C420D}"/>
    <cellStyle name="40% - Énfasis5" xfId="54" xr:uid="{761647A0-6E9F-4F09-A290-C416A4001C23}"/>
    <cellStyle name="40% - Énfasis6" xfId="55" xr:uid="{67975F90-3011-4C1C-9D62-89298F5E7955}"/>
    <cellStyle name="60% - 1. jelölőszín 2" xfId="1050" xr:uid="{4FD910AB-2ECE-4D7F-B33E-219A6C39D7EC}"/>
    <cellStyle name="60% - 1. jelölőszín 3" xfId="1051" xr:uid="{24CCD433-0748-4031-BDB1-E2C0839726EA}"/>
    <cellStyle name="60% - 1. jelölőszín 4" xfId="1052" xr:uid="{D3B9973C-6955-4E85-9B1D-C19613BEFFA7}"/>
    <cellStyle name="60% - 2. jelölőszín 2" xfId="1053" xr:uid="{BAE4872B-8FD9-4031-84B0-12A6F7AB48F1}"/>
    <cellStyle name="60% - 2. jelölőszín 3" xfId="1054" xr:uid="{B12C1DF5-000B-4564-BAF1-D751AFDAE5D4}"/>
    <cellStyle name="60% - 2. jelölőszín 4" xfId="1055" xr:uid="{EE579264-E1A7-46DC-A3EB-CF35363CB8D7}"/>
    <cellStyle name="60% - 3. jelölőszín 2" xfId="1056" xr:uid="{C5B0784E-F2A7-473A-8E6A-4A889F5ACD52}"/>
    <cellStyle name="60% - 3. jelölőszín 3" xfId="1057" xr:uid="{830245C4-7EB0-4A47-BF89-FBE1C9067932}"/>
    <cellStyle name="60% - 3. jelölőszín 4" xfId="1058" xr:uid="{F5E06053-2C73-4580-8B27-739664B4B897}"/>
    <cellStyle name="60% - 4. jelölőszín 2" xfId="1059" xr:uid="{962BFBFD-6159-42A8-98CC-762DB65ED5A9}"/>
    <cellStyle name="60% - 4. jelölőszín 3" xfId="1060" xr:uid="{92A33BE7-3286-4018-91A8-123C9B0D023D}"/>
    <cellStyle name="60% - 4. jelölőszín 4" xfId="1061" xr:uid="{B731A2A3-5D26-4539-88E3-9EA0FD480F81}"/>
    <cellStyle name="60% - 5. jelölőszín 2" xfId="1062" xr:uid="{D1F9A503-1D8F-4150-A2B3-0E0CE1F387BB}"/>
    <cellStyle name="60% - 5. jelölőszín 3" xfId="1063" xr:uid="{5ED30C1B-9D0E-4BA7-A90A-E7E0F143F7BF}"/>
    <cellStyle name="60% - 5. jelölőszín 4" xfId="1064" xr:uid="{45732A00-9AB8-4448-9312-B214BD442BDA}"/>
    <cellStyle name="60% - 6. jelölőszín 2" xfId="1065" xr:uid="{5CDE5F91-ACD9-49AC-B0B4-23093D77A99A}"/>
    <cellStyle name="60% - 6. jelölőszín 3" xfId="1066" xr:uid="{55396DC1-BB76-4671-85CC-BD150283F610}"/>
    <cellStyle name="60% - 6. jelölőszín 4" xfId="1067" xr:uid="{38A63279-D8C5-4C65-83C2-A4AC650A97B9}"/>
    <cellStyle name="60% - Accent1" xfId="56" xr:uid="{B804F109-BEE4-4EBB-9751-E58C1247C66B}"/>
    <cellStyle name="60% - Accent1 2" xfId="57" xr:uid="{717E5E79-DEAA-4884-8E1B-4BCE86297EC3}"/>
    <cellStyle name="60% - Accent2" xfId="58" xr:uid="{48F2E3E9-BC26-4199-AB8E-3F424BFEE7C9}"/>
    <cellStyle name="60% - Accent2 2" xfId="59" xr:uid="{27E0C8C6-2E6D-4FB8-A35A-E4DCF14DBA6B}"/>
    <cellStyle name="60% - Accent3" xfId="60" xr:uid="{66E48FA6-3BA5-4E2A-9CE3-2D4282D06A03}"/>
    <cellStyle name="60% - Accent3 2" xfId="61" xr:uid="{3670CBBD-CC60-49BF-BF26-0DD4B52204DA}"/>
    <cellStyle name="60% - Accent4" xfId="62" xr:uid="{80BD3D7B-E970-423A-B946-868F8BFC7FB8}"/>
    <cellStyle name="60% - Accent4 2" xfId="63" xr:uid="{9C22F254-EEB3-4B3A-8F50-3A673730E477}"/>
    <cellStyle name="60% - Accent5" xfId="64" xr:uid="{E6B9F6C1-59CC-48F8-8008-2D9F37DE3BB4}"/>
    <cellStyle name="60% - Accent5 2" xfId="65" xr:uid="{71F74131-F92B-4F32-BD7B-79002BB5A333}"/>
    <cellStyle name="60% - Accent6" xfId="66" xr:uid="{9B75D0B8-88F2-445A-8845-5EDBF8D1C38E}"/>
    <cellStyle name="60% - Accent6 2" xfId="67" xr:uid="{36F4063E-0DB4-45F2-9634-9F453896E8DE}"/>
    <cellStyle name="60% - Énfasis1" xfId="68" xr:uid="{CEA1973D-B021-432B-BA8F-C16F6EEA6EB4}"/>
    <cellStyle name="60% - Énfasis2" xfId="69" xr:uid="{D7CE3F7C-E900-4017-801F-EF722137F515}"/>
    <cellStyle name="60% - Énfasis3" xfId="70" xr:uid="{423C8002-57A1-4162-A3C5-FFD68D01B3E8}"/>
    <cellStyle name="60% - Énfasis4" xfId="71" xr:uid="{6EC8CE39-2AD5-4440-89ED-0F2867C9BF3F}"/>
    <cellStyle name="60% - Énfasis5" xfId="72" xr:uid="{C9FAB28E-5731-4078-9088-E8BFD731DEA9}"/>
    <cellStyle name="60% - Énfasis6" xfId="73" xr:uid="{23B0388C-4307-41D5-9E47-6D8C72421118}"/>
    <cellStyle name="Accent1" xfId="74" xr:uid="{9C243405-27FC-4E92-BAB7-7A57E9D89B02}"/>
    <cellStyle name="Accent1 2" xfId="75" xr:uid="{374B257D-3519-47ED-8FC4-FF39C0BB0EF5}"/>
    <cellStyle name="Accent2" xfId="76" xr:uid="{C846B91B-CB37-439F-90F9-807214EE8351}"/>
    <cellStyle name="Accent2 2" xfId="77" xr:uid="{F8756857-ADA6-44FE-BF99-A05778809E14}"/>
    <cellStyle name="Accent3" xfId="78" xr:uid="{EF3284A5-64B2-4003-9084-238A0DFED6CF}"/>
    <cellStyle name="Accent3 2" xfId="79" xr:uid="{0111F337-36B3-4552-BF49-2D0543B55977}"/>
    <cellStyle name="Accent4" xfId="80" xr:uid="{1A8EC0A3-54F2-4BC1-8D56-2598C72A798F}"/>
    <cellStyle name="Accent4 2" xfId="81" xr:uid="{AA562980-C118-4476-B6E6-CC3552A553E6}"/>
    <cellStyle name="Accent5" xfId="82" xr:uid="{19D207DD-4874-405B-8B35-E9060AAB7441}"/>
    <cellStyle name="Accent5 2" xfId="83" xr:uid="{F2A6C951-A1A2-4DF2-BF3B-9E3A43AF8A04}"/>
    <cellStyle name="Accent6" xfId="84" xr:uid="{7C24B519-A68A-4411-8A6E-CF823609B933}"/>
    <cellStyle name="Accent6 2" xfId="85" xr:uid="{B2BC06FD-3848-4BE9-92A1-866DC865A33C}"/>
    <cellStyle name="Bad" xfId="86" xr:uid="{BDF97C70-1F29-47A6-A935-9FD7EF6324BE}"/>
    <cellStyle name="Bad 2" xfId="87" xr:uid="{5F7C2739-AFC0-43BC-931C-21A768333757}"/>
    <cellStyle name="Bevitel 2" xfId="1068" xr:uid="{A4EC57DE-6640-4F1B-9BD7-2E5ED0934F97}"/>
    <cellStyle name="Bevitel 3" xfId="1069" xr:uid="{2C66E66A-EC4E-40C7-86BA-15BE2F079040}"/>
    <cellStyle name="Bevitel 4" xfId="1070" xr:uid="{0D11BEDA-2872-4703-9C03-E5BC6917C33D}"/>
    <cellStyle name="Buena" xfId="88" xr:uid="{D33373BF-4CBF-455A-81A2-59A025322C3F}"/>
    <cellStyle name="Calculation" xfId="1071" xr:uid="{159C6144-5CA5-4EF9-BD23-B7F61709405C}"/>
    <cellStyle name="Calculation 2" xfId="89" xr:uid="{5D64E3A2-3D38-4013-9642-8DB36C294367}"/>
    <cellStyle name="Cálculo" xfId="90" xr:uid="{CEBAF439-FB0D-4DD4-9B2E-670C086CAA62}"/>
    <cellStyle name="Celda de comprobación" xfId="91" xr:uid="{F328B4DC-BA49-43BF-B757-FDD9E94CB87E}"/>
    <cellStyle name="Celda vinculada" xfId="92" xr:uid="{8C37001C-8916-42FF-AE42-4587F68761EC}"/>
    <cellStyle name="Check Cell" xfId="1072" xr:uid="{6E7A2242-8734-4B7A-AD21-26B71BFB2512}"/>
    <cellStyle name="Check Cell 2" xfId="93" xr:uid="{DC88D3BA-3012-48B6-A5DA-3133827C53B4}"/>
    <cellStyle name="Cím 2" xfId="1073" xr:uid="{A9024C86-4E6F-4924-B692-B42ED968165D}"/>
    <cellStyle name="Cím 3" xfId="1074" xr:uid="{46DE1AB9-A188-43F2-ACEC-966DDD2F53B5}"/>
    <cellStyle name="Cím 4" xfId="1075" xr:uid="{CB00F5C6-070C-46E3-970B-3D1E35DDD3C2}"/>
    <cellStyle name="Címsor 1 2" xfId="1076" xr:uid="{1D0D0B6C-6FBD-4DA9-9BD7-C5B6FE632838}"/>
    <cellStyle name="Címsor 1 3" xfId="1077" xr:uid="{980108AF-CF8A-45A2-9A38-817F5F05AD70}"/>
    <cellStyle name="Címsor 1 4" xfId="1078" xr:uid="{F7D6ED7B-D839-4F86-95C0-A82B6C7FB0D4}"/>
    <cellStyle name="Címsor 2 2" xfId="1079" xr:uid="{AB903531-8DEB-4D21-87B7-87AF0D828FEF}"/>
    <cellStyle name="Címsor 2 3" xfId="1080" xr:uid="{1C526B93-AFF5-4DC3-9EA1-4EBF147119B0}"/>
    <cellStyle name="Címsor 2 4" xfId="1081" xr:uid="{F558B485-6807-40B6-959E-894478B90083}"/>
    <cellStyle name="Címsor 3 2" xfId="1082" xr:uid="{3E8082CA-0DE9-4740-A64A-4B3DEA067FC9}"/>
    <cellStyle name="Címsor 3 3" xfId="1083" xr:uid="{6891787B-BF86-47DF-A6E5-9D42E6D56200}"/>
    <cellStyle name="Címsor 3 4" xfId="1084" xr:uid="{FC54DB29-0F86-4C18-94C0-1E3D5CE82634}"/>
    <cellStyle name="Címsor 4 2" xfId="1085" xr:uid="{C0DE8636-45AB-482F-AC75-219EC23F30FF}"/>
    <cellStyle name="Címsor 4 3" xfId="1086" xr:uid="{98ABB044-395B-4ABE-802D-7233D4A09018}"/>
    <cellStyle name="Címsor 4 4" xfId="1087" xr:uid="{46783AC4-A72B-4583-8696-1CBA336059B1}"/>
    <cellStyle name="Comma 2" xfId="94" xr:uid="{279A8336-F4B9-444F-AA45-C3AA83960E8C}"/>
    <cellStyle name="Comma_Worksheet in (C) 5355 Test of Premium-Discount Amortization - ERS - 09 30 2005" xfId="1325" xr:uid="{476D5B9F-DEB2-46AA-BDCB-F4451697F763}"/>
    <cellStyle name="Ellenőrzőcella 2" xfId="1088" xr:uid="{38DBA48C-F5D1-43BA-99DD-2C863ADB0295}"/>
    <cellStyle name="Ellenőrzőcella 3" xfId="1089" xr:uid="{781390D6-FDA7-42D0-9D97-AD4DF305A9E3}"/>
    <cellStyle name="Ellenőrzőcella 4" xfId="1090" xr:uid="{38448531-8589-4C9C-AE2C-3FA1EFCB3857}"/>
    <cellStyle name="Encabezado 4" xfId="95" xr:uid="{55462A9C-5305-4059-ADF5-B13090821B98}"/>
    <cellStyle name="Énfasis1" xfId="96" xr:uid="{7DD85782-FD2A-4D4A-AC02-4454CCF9EF2C}"/>
    <cellStyle name="Énfasis2" xfId="97" xr:uid="{8CD950A9-6760-4089-A7D1-460D747C0122}"/>
    <cellStyle name="Énfasis3" xfId="98" xr:uid="{DA868088-70E1-4437-A192-DA12AC7596EB}"/>
    <cellStyle name="Énfasis4" xfId="99" xr:uid="{BE1AD358-B187-4B3A-85EC-3053499565A9}"/>
    <cellStyle name="Énfasis5" xfId="100" xr:uid="{C64120B7-FDCF-413B-9A57-AAFCA8F12E52}"/>
    <cellStyle name="Énfasis6" xfId="101" xr:uid="{DE580F57-A7D6-4CF2-920D-765745183D46}"/>
    <cellStyle name="Entrada" xfId="102" xr:uid="{2217EB6B-AB26-4C59-8673-705D897969C0}"/>
    <cellStyle name="Euro" xfId="1091" xr:uid="{66206C72-2032-499A-AC52-AB02D0A3C67E}"/>
    <cellStyle name="Explanatory Text" xfId="103" xr:uid="{3FC4C712-1715-4B5D-8609-069429B3C186}"/>
    <cellStyle name="Explanatory Text 2" xfId="104" xr:uid="{83D620BE-22FE-4504-AC1A-ADC4324BE6A6}"/>
    <cellStyle name="Ezres" xfId="10" builtinId="3"/>
    <cellStyle name="Ezres 10" xfId="13" xr:uid="{301E2349-D364-4D7E-A083-8FC5BA47BAFF}"/>
    <cellStyle name="Ezres 2" xfId="7" xr:uid="{00000000-0005-0000-0000-000000000000}"/>
    <cellStyle name="Ezres 2 2" xfId="1093" xr:uid="{A377FE79-07F6-41CC-954A-824629A218FC}"/>
    <cellStyle name="Ezres 2 3" xfId="1330" xr:uid="{AE1F7731-8CAD-432C-84FE-3C4B30ABE111}"/>
    <cellStyle name="Ezres 2 4" xfId="1092" xr:uid="{D8A1126A-6167-47E3-9197-FAB80990066B}"/>
    <cellStyle name="Ezres 3" xfId="6" xr:uid="{00000000-0005-0000-0000-000001000000}"/>
    <cellStyle name="Ezres 3 2" xfId="1094" xr:uid="{DD3B92BE-8A20-43A9-8840-2F42593D8521}"/>
    <cellStyle name="Ezres 3 3" xfId="1335" xr:uid="{1664010F-EB2F-4028-AAC1-D470D6398C2E}"/>
    <cellStyle name="Ezres 4" xfId="1326" xr:uid="{D876BE10-5689-4574-B3B4-64EEAF34C89F}"/>
    <cellStyle name="Ezres 5" xfId="1332" xr:uid="{3EE8E897-03E9-4A79-913F-D478657A48B9}"/>
    <cellStyle name="Ezres 6" xfId="12" xr:uid="{43D60632-0FC5-43E0-A616-7CEF4B9B88E0}"/>
    <cellStyle name="Ezres 7" xfId="1336" xr:uid="{F9C9F329-5C1D-4D64-BCA6-A07BC102D789}"/>
    <cellStyle name="Figyelmeztetés 2" xfId="1095" xr:uid="{12093F2B-4730-4454-AD20-9E4231D3A3FA}"/>
    <cellStyle name="Figyelmeztetés 3" xfId="1096" xr:uid="{978663CE-D7B8-4297-AC46-4A3E4E529E19}"/>
    <cellStyle name="Figyelmeztetés 4" xfId="1097" xr:uid="{3FE3F388-96D3-4322-8F3D-2D8D3A262164}"/>
    <cellStyle name="Followed Hyperlink" xfId="1098" xr:uid="{26EED1CF-51E0-4AEE-981F-316AF7367282}"/>
    <cellStyle name="forint" xfId="1099" xr:uid="{79A97C29-7B58-4DDD-A042-5D58DB5D86E9}"/>
    <cellStyle name="Good" xfId="105" xr:uid="{5E44F7BD-D6F3-4F3D-8535-D9307C7DCBD9}"/>
    <cellStyle name="Good 2" xfId="106" xr:uid="{87926A42-1A74-43CB-82F8-B97F7A313805}"/>
    <cellStyle name="greyed" xfId="107" xr:uid="{0D5371C5-A58F-4246-8CE5-991A26C756F7}"/>
    <cellStyle name="gyezr" xfId="1100" xr:uid="{A083A02D-607E-48A9-AECB-DD4CA3722614}"/>
    <cellStyle name="Heading 1" xfId="108" xr:uid="{8ED51F7F-D474-48C1-88D7-2FE0964EFFAE}"/>
    <cellStyle name="Heading 1 2" xfId="109" xr:uid="{E3540715-0475-4D07-8945-FA29E7E3E5AA}"/>
    <cellStyle name="Heading 2" xfId="110" xr:uid="{6A608B60-A56F-4252-832E-527AA9ACBD31}"/>
    <cellStyle name="Heading 2 2" xfId="111" xr:uid="{D209213E-9091-4ED9-9A17-5206E316030F}"/>
    <cellStyle name="Heading 3" xfId="112" xr:uid="{070A0B2E-B042-4E1E-8B8E-BCF8B37BF014}"/>
    <cellStyle name="Heading 3 2" xfId="113" xr:uid="{11A8DA9F-F441-454B-84E6-D60567979739}"/>
    <cellStyle name="Heading 4" xfId="114" xr:uid="{FF1E39C3-D6C9-4891-9F5A-FF23014666A6}"/>
    <cellStyle name="Heading 4 2" xfId="115" xr:uid="{1ECF50C1-553D-436D-89B4-79B5BF28222A}"/>
    <cellStyle name="Hivatkozás" xfId="4" builtinId="8"/>
    <cellStyle name="Hivatkozott cella 2" xfId="1101" xr:uid="{B52CF0B0-B747-4FB0-A897-A8E8CEE46328}"/>
    <cellStyle name="Hivatkozott cella 3" xfId="1102" xr:uid="{54497F6D-416E-48F5-B8AE-C8EA4C3CEF5C}"/>
    <cellStyle name="Hivatkozott cella 4" xfId="1103" xr:uid="{00DCD28A-57D0-40FE-83D4-58D04B903D42}"/>
    <cellStyle name="Hyperlink" xfId="1104" xr:uid="{672D90A6-C139-4023-ACEF-121C0BDB57E9}"/>
    <cellStyle name="Incorrecto" xfId="116" xr:uid="{181FFC7C-A9B3-4E57-A82F-EC0436712E19}"/>
    <cellStyle name="Input" xfId="117" xr:uid="{020145F7-B419-400D-955E-FC432FA2B154}"/>
    <cellStyle name="Input 2" xfId="118" xr:uid="{1861B49D-96F9-4D31-BB6C-272A34406ADC}"/>
    <cellStyle name="inputExposure" xfId="119" xr:uid="{B030B20B-FA0A-4A64-9C74-276996B51067}"/>
    <cellStyle name="Jegyzet 10" xfId="1105" xr:uid="{58C752FF-DF8D-4851-87CF-BC43F94C051A}"/>
    <cellStyle name="Jegyzet 10 2" xfId="1106" xr:uid="{BC395ABC-F1EC-496A-BD1F-109EB6C97268}"/>
    <cellStyle name="Jegyzet 11" xfId="1107" xr:uid="{DD572B9C-ECD4-43FE-9B92-6808AB97134B}"/>
    <cellStyle name="Jegyzet 11 2" xfId="1108" xr:uid="{E990E2D2-55C4-4000-B1EC-1CCF400C1520}"/>
    <cellStyle name="Jegyzet 12" xfId="1109" xr:uid="{EDC0B13C-ED1A-4DF7-A5E9-9C1AB9746236}"/>
    <cellStyle name="Jegyzet 12 2" xfId="1110" xr:uid="{1B124200-09A4-4E51-99AC-6AA7408D2ECE}"/>
    <cellStyle name="Jegyzet 13" xfId="1111" xr:uid="{86552A46-6F3E-4A7B-9346-30549C905A7A}"/>
    <cellStyle name="Jegyzet 13 2" xfId="1112" xr:uid="{79D8C80A-935C-4C73-994B-82A1F092B66B}"/>
    <cellStyle name="Jegyzet 14" xfId="1113" xr:uid="{3B92C7CD-A49B-4006-B930-52C8BCD541C4}"/>
    <cellStyle name="Jegyzet 14 2" xfId="1114" xr:uid="{C8A9AEA1-94E4-4B84-9136-1C5E7D187DFF}"/>
    <cellStyle name="Jegyzet 15" xfId="1115" xr:uid="{4F51EE32-1BBB-47AA-8EFF-287FD1C7EA90}"/>
    <cellStyle name="Jegyzet 15 2" xfId="1116" xr:uid="{221A67C9-36F6-4B99-9DCE-5E4662CD0004}"/>
    <cellStyle name="Jegyzet 16" xfId="1117" xr:uid="{9A72FDE4-5403-4CFA-8F95-EFFBE9A65B93}"/>
    <cellStyle name="Jegyzet 16 2" xfId="1118" xr:uid="{1B1D5A0F-37E1-48D2-B243-1CA9272FEA24}"/>
    <cellStyle name="Jegyzet 17" xfId="1119" xr:uid="{9AFD7ACA-0615-4E76-8CD4-9D070F0B5EC4}"/>
    <cellStyle name="Jegyzet 17 2" xfId="1120" xr:uid="{12D870DE-2319-4407-919E-A6ABA096DA93}"/>
    <cellStyle name="Jegyzet 18" xfId="1121" xr:uid="{C35FAF81-0A40-427A-8BFF-5DCBCAE33B5C}"/>
    <cellStyle name="Jegyzet 18 2" xfId="1122" xr:uid="{95A5BC70-C6B7-49B1-AD53-142F6A8CDAEB}"/>
    <cellStyle name="Jegyzet 19" xfId="1123" xr:uid="{570771FC-81C4-47ED-AE40-AAA1B61F1533}"/>
    <cellStyle name="Jegyzet 19 2" xfId="1124" xr:uid="{01F19FBD-65D1-4CFC-AF8F-70DFD67ACC6F}"/>
    <cellStyle name="Jegyzet 2" xfId="1125" xr:uid="{ACAC149F-67DF-4D4B-974D-226D562B8FAA}"/>
    <cellStyle name="Jegyzet 2 2" xfId="1126" xr:uid="{CD448033-F1D4-4C07-A7D9-DF7B88941E65}"/>
    <cellStyle name="Jegyzet 2 2 2" xfId="1127" xr:uid="{6C3EAFF9-15E8-42C9-8C3E-63E942953931}"/>
    <cellStyle name="Jegyzet 2 3" xfId="1128" xr:uid="{8158A710-EF08-417D-BFBC-B58A8C9790E6}"/>
    <cellStyle name="Jegyzet 2 3 2" xfId="1129" xr:uid="{2DD13160-BF37-4C2F-A958-DA35B3430DDF}"/>
    <cellStyle name="Jegyzet 2 4" xfId="1130" xr:uid="{690107B8-4C0D-4E94-A813-D7117AA2F37A}"/>
    <cellStyle name="Jegyzet 20" xfId="1131" xr:uid="{17F3D0DF-0AD5-451C-B872-51EC167EFBE5}"/>
    <cellStyle name="Jegyzet 20 2" xfId="1132" xr:uid="{AD8E31F1-3595-434C-88FC-725EBDC345E1}"/>
    <cellStyle name="Jegyzet 21" xfId="1133" xr:uid="{568305CE-0C4A-471E-B6B7-B8DE1DF0AA95}"/>
    <cellStyle name="Jegyzet 21 2" xfId="1134" xr:uid="{EC8687D4-CE29-49C7-ABDB-567DC3C80040}"/>
    <cellStyle name="Jegyzet 22" xfId="1135" xr:uid="{145A9BF6-19D3-41FF-9397-32B3A9CED5A2}"/>
    <cellStyle name="Jegyzet 22 2" xfId="1136" xr:uid="{F9A79433-F85D-4840-96B9-63E556A5B59A}"/>
    <cellStyle name="Jegyzet 23" xfId="1137" xr:uid="{8E61A7F3-9120-480E-B9EE-EBEA469A3FDA}"/>
    <cellStyle name="Jegyzet 23 2" xfId="1138" xr:uid="{CFE80348-0DF3-49C5-843D-01B05BFA9BCC}"/>
    <cellStyle name="Jegyzet 24" xfId="1139" xr:uid="{27BECA05-16C7-4512-827D-45AB04C46662}"/>
    <cellStyle name="Jegyzet 24 2" xfId="1140" xr:uid="{A94E67ED-06AC-4966-8DE0-69A8C2AB4542}"/>
    <cellStyle name="Jegyzet 25" xfId="1141" xr:uid="{28686CCA-99D5-446A-9E78-F7CC9EF17E9E}"/>
    <cellStyle name="Jegyzet 26" xfId="1142" xr:uid="{A3DB26E1-B4AE-42DF-908C-8280FEB1EF63}"/>
    <cellStyle name="Jegyzet 27" xfId="1143" xr:uid="{5223444D-E21C-4188-B028-661E5828E023}"/>
    <cellStyle name="Jegyzet 28" xfId="1144" xr:uid="{1540951A-1C7B-4AE5-97D9-6DECE559F90D}"/>
    <cellStyle name="Jegyzet 29" xfId="1145" xr:uid="{2AB38D13-C894-431F-8BCC-9BDBAB01505B}"/>
    <cellStyle name="Jegyzet 3" xfId="1146" xr:uid="{BAC5FCEA-6055-41C9-A6B0-5C2C5FCD034B}"/>
    <cellStyle name="Jegyzet 3 2" xfId="1147" xr:uid="{2D83D795-6256-4D3A-92C2-82E539BF1560}"/>
    <cellStyle name="Jegyzet 3 2 2" xfId="1148" xr:uid="{67C97492-8BC8-446B-8887-ECCDE2FDBBAE}"/>
    <cellStyle name="Jegyzet 3 3" xfId="1149" xr:uid="{185D5926-A074-4DC7-A70B-894679D831BD}"/>
    <cellStyle name="Jegyzet 3 4" xfId="1150" xr:uid="{61F33667-5E84-4763-BAB0-FA8AC4D90BED}"/>
    <cellStyle name="Jegyzet 30" xfId="1151" xr:uid="{D1E1D7D0-F376-4C1C-84CC-AE6CD60D1FBA}"/>
    <cellStyle name="Jegyzet 31" xfId="1152" xr:uid="{061D3099-2B08-4A53-8FA6-16BB305B17C0}"/>
    <cellStyle name="Jegyzet 32" xfId="1153" xr:uid="{BA41173E-D214-4F0A-A8D1-E6A0B8ED2234}"/>
    <cellStyle name="Jegyzet 33" xfId="1154" xr:uid="{647A0F81-40A8-40A9-81DD-BDA22C384CDE}"/>
    <cellStyle name="Jegyzet 34" xfId="1155" xr:uid="{1F356787-F245-4D9E-8E53-22F691D443E3}"/>
    <cellStyle name="Jegyzet 35" xfId="1156" xr:uid="{973B5E3F-5114-4647-B18D-68A91CCE502E}"/>
    <cellStyle name="Jegyzet 4" xfId="1157" xr:uid="{2D740B39-02A9-4267-98E2-5B6E2F470F49}"/>
    <cellStyle name="Jegyzet 4 2" xfId="1158" xr:uid="{4CD699CC-8C99-4B94-B9E1-B81655C66965}"/>
    <cellStyle name="Jegyzet 4 2 2" xfId="1159" xr:uid="{3C608FEE-427E-479E-8776-558B3E0C3912}"/>
    <cellStyle name="Jegyzet 4 3" xfId="1160" xr:uid="{3164A219-FAAE-4869-9566-46F03F89E30B}"/>
    <cellStyle name="Jegyzet 5" xfId="1161" xr:uid="{CC997739-9E96-408D-B50C-0E24B2E5EFDD}"/>
    <cellStyle name="Jegyzet 5 2" xfId="1162" xr:uid="{D7461231-99BE-49E3-B24A-AF087AC0A4D0}"/>
    <cellStyle name="Jegyzet 5 2 2" xfId="1163" xr:uid="{349D5435-BFAF-4C83-8D5F-7C8410ABD331}"/>
    <cellStyle name="Jegyzet 5 3" xfId="1164" xr:uid="{FE14F5D8-D32C-4E7E-AB60-AEDE1B1BD1FB}"/>
    <cellStyle name="Jegyzet 6" xfId="1165" xr:uid="{1D34C8D7-3E6A-44F1-9B4D-D26EC51EE50E}"/>
    <cellStyle name="Jegyzet 6 2" xfId="1166" xr:uid="{5E3905EE-86B2-4FED-82F6-FE5D0F4342E4}"/>
    <cellStyle name="Jegyzet 6 2 2" xfId="1167" xr:uid="{330D85B3-14C6-44F3-B67E-953A2A0B23E9}"/>
    <cellStyle name="Jegyzet 6 3" xfId="1168" xr:uid="{FB81584B-41D8-49E0-9A1A-81E2CD8884C3}"/>
    <cellStyle name="Jegyzet 7" xfId="1169" xr:uid="{5C251007-82E6-4B3B-8E38-9D9C7D5771BB}"/>
    <cellStyle name="Jegyzet 7 2" xfId="1170" xr:uid="{FFCA0238-D34C-49EC-9CEF-6C0C5DE41965}"/>
    <cellStyle name="Jegyzet 7 2 2" xfId="1171" xr:uid="{96B6FB39-73BF-4A3F-B444-09C7D3D5FB1A}"/>
    <cellStyle name="Jegyzet 7 3" xfId="1172" xr:uid="{11D17DBE-8254-4DF1-8B95-E164C0697792}"/>
    <cellStyle name="Jegyzet 8" xfId="1173" xr:uid="{C9874184-20A8-4D68-A295-616D5E8E7D34}"/>
    <cellStyle name="Jegyzet 8 2" xfId="1174" xr:uid="{5D3B2CE8-9813-4469-BAFE-FF636D26BAFC}"/>
    <cellStyle name="Jegyzet 8 2 2" xfId="1175" xr:uid="{33CD66AB-3193-440A-A162-39DC02A7B959}"/>
    <cellStyle name="Jegyzet 8 3" xfId="1176" xr:uid="{604A4AFE-FD29-4857-B57A-B66085F40E2F}"/>
    <cellStyle name="Jegyzet 9" xfId="1177" xr:uid="{7FBB2BD4-55BB-4762-AD74-59953789BD86}"/>
    <cellStyle name="Jegyzet 9 2" xfId="1178" xr:uid="{DE69ACC8-8DD8-4E97-AA37-F892A9267D60}"/>
    <cellStyle name="Jegyzet 9 2 2" xfId="1179" xr:uid="{82CCD764-C9FB-4B94-9EE8-9513BC2C7457}"/>
    <cellStyle name="Jegyzet 9 3" xfId="1180" xr:uid="{743EC320-F446-44EA-B871-170F0690E171}"/>
    <cellStyle name="Jelölőszín (1) 2" xfId="1181" xr:uid="{D37FAEA4-9DF7-417C-8B0E-5140D074C983}"/>
    <cellStyle name="Jelölőszín (1) 3" xfId="1182" xr:uid="{E0A0EF7F-4E1E-401C-82CA-7F58DD620E9C}"/>
    <cellStyle name="Jelölőszín (1) 4" xfId="1183" xr:uid="{F5417AAA-C480-44BC-A83E-96366F326AD4}"/>
    <cellStyle name="Jelölőszín (2) 2" xfId="1184" xr:uid="{DB80274D-F53D-4DEF-AC2B-CBF28C27DEBA}"/>
    <cellStyle name="Jelölőszín (2) 3" xfId="1185" xr:uid="{9B21F39C-4246-4DC7-A0F0-BD9CBA612912}"/>
    <cellStyle name="Jelölőszín (2) 4" xfId="1186" xr:uid="{74606521-D16B-4F1F-A3A9-D3D31066718D}"/>
    <cellStyle name="Jelölőszín (3) 2" xfId="1187" xr:uid="{0DF0B75F-23F7-4798-AC91-97F631E2BD0D}"/>
    <cellStyle name="Jelölőszín (3) 3" xfId="1188" xr:uid="{52334BD5-894F-4DDF-B00F-D22A835B9C1D}"/>
    <cellStyle name="Jelölőszín (3) 4" xfId="1189" xr:uid="{16B0087A-332F-436C-B708-256F3A440112}"/>
    <cellStyle name="Jelölőszín (4) 2" xfId="1190" xr:uid="{17603A65-5D1E-49A5-AD24-96FD3191F1CC}"/>
    <cellStyle name="Jelölőszín (4) 3" xfId="1191" xr:uid="{F92A4C20-11F8-4536-9883-1FAA0AFB6BD0}"/>
    <cellStyle name="Jelölőszín (4) 4" xfId="1192" xr:uid="{8C1B0426-CF95-41DD-B14F-2F88D4F5CF46}"/>
    <cellStyle name="Jelölőszín (5) 2" xfId="1193" xr:uid="{CE363580-5ECF-484D-BC69-E34EDE85E9B7}"/>
    <cellStyle name="Jelölőszín (5) 3" xfId="1194" xr:uid="{DBCC1F70-A342-40C2-B4C1-A0911CDC8FFA}"/>
    <cellStyle name="Jelölőszín (5) 4" xfId="1195" xr:uid="{3B51B09A-4312-4328-8FF2-A8BDD78F16CB}"/>
    <cellStyle name="Jelölőszín (6) 2" xfId="1196" xr:uid="{6B6D3D3F-3380-4D57-B31C-B95654A4CA38}"/>
    <cellStyle name="Jelölőszín (6) 3" xfId="1197" xr:uid="{35974AFF-7FFD-4579-A05D-91A617604587}"/>
    <cellStyle name="Jelölőszín (6) 4" xfId="1198" xr:uid="{C3F1938E-BD02-4B53-87A5-7301BBA2057A}"/>
    <cellStyle name="Jó 2" xfId="1199" xr:uid="{EF86FD9A-40DE-44EF-A43C-4A3982A623D1}"/>
    <cellStyle name="Jó 3" xfId="1200" xr:uid="{FF320AB0-1317-47FA-92F3-F7223AC28107}"/>
    <cellStyle name="Jó 4" xfId="1201" xr:uid="{229A3269-D958-4573-A3CB-23C0DA0E1EEB}"/>
    <cellStyle name="Kimenet 2" xfId="1202" xr:uid="{19B63C32-D993-4E32-980B-F2D7216E8867}"/>
    <cellStyle name="Kimenet 3" xfId="1203" xr:uid="{A31D4015-1C93-4577-83D3-1A5357BC1571}"/>
    <cellStyle name="Kimenet 4" xfId="1204" xr:uid="{BD9DEEBF-D568-4B8D-8314-2E8AD1F66AB3}"/>
    <cellStyle name="Linked Cell" xfId="1205" xr:uid="{9BAC765A-0590-4803-9E92-5D0AC92DF4B4}"/>
    <cellStyle name="Linked Cell 2" xfId="120" xr:uid="{3EA9DA2A-6903-4C32-99B3-6F2E8F83A6D2}"/>
    <cellStyle name="Magyarázó szöveg 2" xfId="1206" xr:uid="{D9D4860E-00E6-462F-90A0-A96E72E9E4E7}"/>
    <cellStyle name="Magyarázó szöveg 3" xfId="1207" xr:uid="{BAFB4A4E-BFAD-4C99-BBCC-F3A1CA3216EB}"/>
    <cellStyle name="Magyarázó szöveg 4" xfId="1208" xr:uid="{5812E14E-A338-4D2F-AD1F-66D4BFC7C536}"/>
    <cellStyle name="Millares 2" xfId="121" xr:uid="{1AE10674-0A60-4ADF-A9E5-DF56C9468C8A}"/>
    <cellStyle name="Millares 2 2" xfId="122" xr:uid="{4AB2EE3B-0571-4EE5-9613-607DC0726082}"/>
    <cellStyle name="Millares 3" xfId="123" xr:uid="{3A41B0BA-1EC7-4238-8EB7-7BF6B6ADC040}"/>
    <cellStyle name="Millares 3 2" xfId="124" xr:uid="{01DAE354-1431-483A-BB80-A07C45011067}"/>
    <cellStyle name="Neutral" xfId="1209" xr:uid="{59CEE817-0B8E-4109-8313-E37B0D26E897}"/>
    <cellStyle name="Neutral 2" xfId="125" xr:uid="{0AC6E8D7-91F6-4E3A-941C-B515843D4DA6}"/>
    <cellStyle name="Normál" xfId="0" builtinId="0"/>
    <cellStyle name="Normál 10" xfId="1210" xr:uid="{EF50A1D1-2060-454A-AA76-67DDC21C665C}"/>
    <cellStyle name="Normál 10 2" xfId="1211" xr:uid="{FA7C5CBD-1298-409F-8875-224FF849CF62}"/>
    <cellStyle name="Normál 11" xfId="1212" xr:uid="{F4963114-81E3-4A74-94C3-0207315EC6EF}"/>
    <cellStyle name="Normál 11 2" xfId="1213" xr:uid="{C6359BED-F4A0-443C-82B9-E63B6B7F8732}"/>
    <cellStyle name="Normál 12" xfId="1214" xr:uid="{A996ED56-E4B6-495A-A997-48008A7D52B0}"/>
    <cellStyle name="Normál 12 2" xfId="1215" xr:uid="{92647EDF-6BA1-4721-B5A4-392625D6C850}"/>
    <cellStyle name="Normál 12 3" xfId="1216" xr:uid="{A9329473-1ADB-4749-8632-CC36749876DB}"/>
    <cellStyle name="Normál 13" xfId="1217" xr:uid="{6BBFEF7D-2B9C-414F-BD64-83F4CD57CB65}"/>
    <cellStyle name="Normál 13 2" xfId="1218" xr:uid="{5BAEC301-6219-4170-9FE2-36AE6BB28635}"/>
    <cellStyle name="Normál 13 3" xfId="1219" xr:uid="{0891E0BD-8DD4-4584-B33B-3AF3530873DD}"/>
    <cellStyle name="Normál 14" xfId="1220" xr:uid="{7568BE74-1F3D-43EA-8497-2F63F291DC5C}"/>
    <cellStyle name="Normál 14 2" xfId="1221" xr:uid="{8894AC17-7C9D-4E49-8FE0-D13BAC9BC67D}"/>
    <cellStyle name="Normál 14 2 2" xfId="1222" xr:uid="{B851899B-9334-4421-AC0B-A64F3838A8A9}"/>
    <cellStyle name="Normál 14 3" xfId="1223" xr:uid="{9F8E9C33-9EF7-49F6-961D-D64D471DF005}"/>
    <cellStyle name="Normál 15" xfId="1224" xr:uid="{CD513278-BD4F-4B18-8341-A58A0FADB26F}"/>
    <cellStyle name="Normál 15 2" xfId="1225" xr:uid="{B44A7DE6-C1A3-4417-B499-C4C6ED1CFD6E}"/>
    <cellStyle name="Normál 15 3" xfId="1226" xr:uid="{3B5F7CBF-2E23-4931-B919-7C851E7B7DC9}"/>
    <cellStyle name="Normál 15 4" xfId="1227" xr:uid="{7F8AE058-6212-46FD-8DE4-727842D29E07}"/>
    <cellStyle name="Normál 16" xfId="1228" xr:uid="{C83A4DE1-4B90-41C4-8D01-C39DCB868389}"/>
    <cellStyle name="Normál 16 2" xfId="1229" xr:uid="{A354FDC3-D7A3-43F4-9145-746E593ACAFB}"/>
    <cellStyle name="Normál 16 3" xfId="1230" xr:uid="{36261999-FE29-4B20-BC9F-613E0C7574C4}"/>
    <cellStyle name="Normál 17" xfId="14" xr:uid="{0C44D569-EC7F-48B1-B65A-8DC3F16BD311}"/>
    <cellStyle name="Normál 17 2" xfId="1232" xr:uid="{1F85B5B3-00B5-4FA6-9A23-8956F1D0008A}"/>
    <cellStyle name="Normál 17 3" xfId="1231" xr:uid="{1D883FF2-876C-4FA1-AF74-A5CFBAF50611}"/>
    <cellStyle name="Normál 18" xfId="1233" xr:uid="{C07CD159-406F-499A-A676-D6E11A00FB0E}"/>
    <cellStyle name="Normál 18 2" xfId="1234" xr:uid="{C97C8DC5-1A07-4809-948F-E982A1B2932E}"/>
    <cellStyle name="Normál 19" xfId="15" xr:uid="{9EE05B5F-B678-4BE0-A255-C15081A9497E}"/>
    <cellStyle name="Normal 2" xfId="126" xr:uid="{7F4DCBD6-23E4-4419-8FE4-D812952918B2}"/>
    <cellStyle name="Normál 2" xfId="2" xr:uid="{00000000-0005-0000-0000-000004000000}"/>
    <cellStyle name="Normál 2 10" xfId="1339" xr:uid="{31209242-F2D7-4449-8FA0-CA0508B2D133}"/>
    <cellStyle name="Normal 2 2" xfId="128" xr:uid="{B62609FC-6F5D-497B-BB87-E884869C8D4A}"/>
    <cellStyle name="Normál 2 2" xfId="3" xr:uid="{00000000-0005-0000-0000-000005000000}"/>
    <cellStyle name="Normál 2 2 10" xfId="1341" xr:uid="{EE8BCA9F-2F13-49DD-BFEB-153E431BA6D9}"/>
    <cellStyle name="Normal 2 2 2" xfId="129" xr:uid="{722E92D9-630D-4346-938B-3412210D9D68}"/>
    <cellStyle name="Normál 2 2 2" xfId="1236" xr:uid="{C8CC919D-658E-4DC5-BFAF-D8200EE35FB5}"/>
    <cellStyle name="Normál 2 2 3" xfId="1235" xr:uid="{EAD75BDE-1F66-48DD-A5E7-B62E2CA7AC97}"/>
    <cellStyle name="Normál 2 2 4" xfId="17" xr:uid="{AAA55969-7586-4DD4-A459-DBBEC79B8CF5}"/>
    <cellStyle name="Normál 2 2 5" xfId="1333" xr:uid="{9CB36A23-20AD-4EBF-A2D3-3CFB5EEBCE04}"/>
    <cellStyle name="Normál 2 2 6" xfId="1338" xr:uid="{1E3AC644-3462-45D1-AF00-00AFC73DA213}"/>
    <cellStyle name="Normál 2 2 7" xfId="1343" xr:uid="{897885AB-FF92-4C18-887B-00D98FA29C12}"/>
    <cellStyle name="Normál 2 2 8" xfId="1340" xr:uid="{F383B8C6-DEE9-4CB0-89C0-CBE624277F97}"/>
    <cellStyle name="Normál 2 2 9" xfId="1342" xr:uid="{96BC283A-1297-498A-A75D-3A7CE879C70B}"/>
    <cellStyle name="Normal 2 3" xfId="130" xr:uid="{C1816E67-71B0-486E-A1C3-735AA7B78062}"/>
    <cellStyle name="Normál 2 3" xfId="1237" xr:uid="{EF8A967C-DA41-4B81-8555-BC345984B3AD}"/>
    <cellStyle name="Normál 2 3 2" xfId="1238" xr:uid="{08810C2E-7061-4C64-A173-A152B58E9971}"/>
    <cellStyle name="Normal 2 4" xfId="1328" xr:uid="{B62A1F2C-9824-4C88-836E-E572A956C7C1}"/>
    <cellStyle name="Normál 2 4" xfId="1239" xr:uid="{0470AC9A-5ECD-4F24-A381-5B08878F8FB1}"/>
    <cellStyle name="Normál 2 5" xfId="1240" xr:uid="{F0F4416F-9BA7-439F-874F-58F817D949A6}"/>
    <cellStyle name="Normál 2 6" xfId="1329" xr:uid="{3AC7889D-B2EF-4900-9D38-E656656E5CAD}"/>
    <cellStyle name="Normál 2 7" xfId="127" xr:uid="{2C476762-AC8F-453D-A77E-A13EDD3EFFBD}"/>
    <cellStyle name="Normál 2 8" xfId="1337" xr:uid="{A130D10E-C64C-4389-9C31-2B80BF16AFCD}"/>
    <cellStyle name="Normál 2 9" xfId="1344" xr:uid="{6C05E5DC-C987-4998-ACAF-DF727728AAE9}"/>
    <cellStyle name="Normal 2_~0149226" xfId="131" xr:uid="{43686B14-C5CC-4EDE-B55C-FD39897EE9DE}"/>
    <cellStyle name="Normál 2_AVA" xfId="132" xr:uid="{27AE940B-AC7F-41F1-80AA-948BDC9FF25A}"/>
    <cellStyle name="Normál 20" xfId="1241" xr:uid="{5123261A-A9A9-4B96-ABFD-FE2EEA74C125}"/>
    <cellStyle name="Normál 20 2" xfId="1242" xr:uid="{57A0D5A8-C0A9-4ED7-9F9B-D72057C8F7FE}"/>
    <cellStyle name="Normál 21" xfId="1243" xr:uid="{CB633A7E-6F18-44D7-8BE5-A85D4C3D304D}"/>
    <cellStyle name="Normál 22" xfId="1244" xr:uid="{67021370-DB50-4E66-BB6C-FF00B3206650}"/>
    <cellStyle name="Normál 22 2" xfId="1245" xr:uid="{F14593A0-110B-4445-9D2F-D8E37214F163}"/>
    <cellStyle name="Normál 23" xfId="5" xr:uid="{00000000-0005-0000-0000-000006000000}"/>
    <cellStyle name="Normál 23 2" xfId="1247" xr:uid="{4B609FA0-9A2F-4D72-A594-36236B51563D}"/>
    <cellStyle name="Normál 23 3" xfId="1246" xr:uid="{EA10C269-AD60-4A52-B03B-2CF24EE5A2EC}"/>
    <cellStyle name="Normál 23 4" xfId="1334" xr:uid="{F0D0EF12-4FD0-4FE2-A61B-7F48CB8244EE}"/>
    <cellStyle name="Normál 24" xfId="1248" xr:uid="{947EBA81-A912-43B0-9AF5-3D9D1FED9A62}"/>
    <cellStyle name="Normál 24 2" xfId="1249" xr:uid="{6B321B9A-AC69-4306-9A1F-1ECE2084B8A9}"/>
    <cellStyle name="Normál 25" xfId="1250" xr:uid="{4E1BA78F-2B23-41E2-BD5A-B61EC77A43F2}"/>
    <cellStyle name="Normál 26" xfId="1251" xr:uid="{683D44CC-BF39-47F0-8FDA-131DCE36D3B9}"/>
    <cellStyle name="Normál 26 2" xfId="1252" xr:uid="{5C668795-9E61-462B-9B00-64F628FB4794}"/>
    <cellStyle name="Normál 27" xfId="1253" xr:uid="{1146D13E-6958-4FF4-BD04-6B3E0C8785D1}"/>
    <cellStyle name="Normál 27 2" xfId="1254" xr:uid="{402C6D5D-FF4B-4008-BBB3-46E90ACDF736}"/>
    <cellStyle name="Normál 28" xfId="1255" xr:uid="{1FF6C7E7-D875-4BC0-870C-3851C5444004}"/>
    <cellStyle name="Normál 28 2" xfId="1256" xr:uid="{91E05422-FD0E-4916-A0D9-167A53E2F74E}"/>
    <cellStyle name="Normál 29" xfId="1257" xr:uid="{B8D520D8-1F7B-44A0-9BCC-DBA2F4CF64C5}"/>
    <cellStyle name="Normál 29 2" xfId="1258" xr:uid="{D298CF08-A533-4E51-821F-01ACE238543D}"/>
    <cellStyle name="Normal 3" xfId="133" xr:uid="{925720CA-24D3-4ED0-92BC-3E55799ACD75}"/>
    <cellStyle name="Normál 3" xfId="134" xr:uid="{A179F953-6F06-403D-9EF3-2817D862E1C4}"/>
    <cellStyle name="Normal 3 2" xfId="135" xr:uid="{94A143C9-F5D9-44DD-A57C-074B0EDDBA71}"/>
    <cellStyle name="Normál 3 2" xfId="1259" xr:uid="{74A9528A-3716-4A17-8A24-7DA3D627E05F}"/>
    <cellStyle name="Normál 3 2 2" xfId="1260" xr:uid="{4B3C9FD5-1382-43BE-A7AF-F354B9735DA6}"/>
    <cellStyle name="Normál 3 3" xfId="1261" xr:uid="{BA28449C-E162-4947-B552-1648391098E4}"/>
    <cellStyle name="Normál 3 4" xfId="1262" xr:uid="{43F5DA11-1207-445F-A231-1D64AD188A85}"/>
    <cellStyle name="Normal 3_annex8corep" xfId="136" xr:uid="{1B0058B6-D743-4571-ABE4-8E64F95CEE67}"/>
    <cellStyle name="Normál 30" xfId="1263" xr:uid="{7C223B2C-70FF-4D32-A8FD-3CE050E16507}"/>
    <cellStyle name="Normál 30 2" xfId="1264" xr:uid="{3E55A75C-7E0E-4BED-A0EA-D5B6154DA134}"/>
    <cellStyle name="Normal 30 2 3 6 2 3" xfId="16" xr:uid="{B321B9E2-17BB-48D8-BB52-A2D44EC9CB1B}"/>
    <cellStyle name="Normál 31" xfId="1265" xr:uid="{ABF36CDF-3DF5-424B-A3D5-9A6ADD479218}"/>
    <cellStyle name="Normál 32" xfId="1266" xr:uid="{A291C566-557D-48BC-AB0C-B48A67FA2185}"/>
    <cellStyle name="Normál 32 2" xfId="1267" xr:uid="{3E6254CA-15FC-4B91-9AC9-4B255FB0D24B}"/>
    <cellStyle name="Normál 33" xfId="1268" xr:uid="{F9027B63-57D1-4208-A4A7-A143C9F9D717}"/>
    <cellStyle name="Normál 33 2" xfId="1269" xr:uid="{D0F686F1-9FE0-492D-BB68-9F7A6D6FBE12}"/>
    <cellStyle name="Normál 34" xfId="1270" xr:uid="{0D49A2D8-A763-4F71-B976-E78D9B352206}"/>
    <cellStyle name="Normál 35" xfId="1271" xr:uid="{EDAEAF3C-3AC3-4B00-A0B8-4CD3AC828F83}"/>
    <cellStyle name="Normál 35 2" xfId="1272" xr:uid="{79F36F95-6646-451B-A148-72692C967531}"/>
    <cellStyle name="Normál 36" xfId="1273" xr:uid="{AF0093EA-6557-4BC6-9A77-609CC474AF64}"/>
    <cellStyle name="Normál 37" xfId="1274" xr:uid="{D4F45C4E-A0CF-416B-A172-65BE92DB7C37}"/>
    <cellStyle name="Normál 37 2" xfId="1275" xr:uid="{D2017FC6-4844-479D-9279-EC010E3E6FFD}"/>
    <cellStyle name="Normál 38" xfId="1276" xr:uid="{1D7DB8EF-9B8F-48E4-AF33-176B9E81365B}"/>
    <cellStyle name="Normál 39" xfId="1277" xr:uid="{78D199E2-671C-4AC5-865C-414FDAD0CC25}"/>
    <cellStyle name="Normal 4" xfId="137" xr:uid="{0CD9C6E4-08E9-42E1-AC1E-044CB6F61CDB}"/>
    <cellStyle name="Normál 4" xfId="9" xr:uid="{E9F2E762-1EFD-483B-9159-F255A21BA37A}"/>
    <cellStyle name="Normál 4 2" xfId="1278" xr:uid="{68141DA1-70B5-48C3-92C3-A48F9E18F60B}"/>
    <cellStyle name="Normál 4 3" xfId="1279" xr:uid="{E10F6ACA-0772-4AED-9E99-AA2F9074BBD6}"/>
    <cellStyle name="Normál 4 4" xfId="1280" xr:uid="{E06A2582-EE92-4270-BC33-C3CD79D8214A}"/>
    <cellStyle name="Normál 4 5" xfId="160" xr:uid="{4AED7B03-F0AF-4FE2-9C99-6DAE71834F7A}"/>
    <cellStyle name="Normál 40" xfId="1281" xr:uid="{E1DC3A52-B39F-45C0-A227-71FA942EE8AA}"/>
    <cellStyle name="Normál 40 2" xfId="1282" xr:uid="{9DDE10DF-35F2-45FB-A109-C3C62858DDFC}"/>
    <cellStyle name="Normál 41" xfId="1283" xr:uid="{659C9C0E-F5AD-4A6E-B1AA-917D465B2B9E}"/>
    <cellStyle name="Normál 42" xfId="1284" xr:uid="{500DBFC1-0118-4807-B403-297A12BA7531}"/>
    <cellStyle name="Normál 43" xfId="1285" xr:uid="{16F4E011-F6D6-4832-BF4C-774A7FA58973}"/>
    <cellStyle name="Normál 44" xfId="1286" xr:uid="{5DB4059E-1153-41E3-96CD-3DB684737009}"/>
    <cellStyle name="Normál 45" xfId="1324" xr:uid="{E94092C5-ECDA-4536-9774-3E4B0BCA387D}"/>
    <cellStyle name="Normál 46" xfId="19" xr:uid="{6CBCE269-A1AA-4B17-BB51-86BBE8110A56}"/>
    <cellStyle name="Normál 47" xfId="11" xr:uid="{662821E5-C327-423B-BD61-141C8AED0C77}"/>
    <cellStyle name="Normal 5" xfId="138" xr:uid="{EDE8BBAA-E8E0-426C-9D9E-E266C24381E0}"/>
    <cellStyle name="Normál 5" xfId="161" xr:uid="{F7ABFBE1-CCCB-4522-97D4-72CFA7069435}"/>
    <cellStyle name="Normal 5 2" xfId="18" xr:uid="{76849100-20F8-4C8A-A27B-308D9DF501C6}"/>
    <cellStyle name="Normál 5 2" xfId="1287" xr:uid="{EC8A3E1B-E5D7-48D0-9FAB-B740E6F90223}"/>
    <cellStyle name="Normal 6" xfId="139" xr:uid="{F4B14DCB-8641-4218-9EB1-C490D267B155}"/>
    <cellStyle name="Normál 6" xfId="1288" xr:uid="{2F43449B-D67F-4E62-BE7E-8D014CBCDC0B}"/>
    <cellStyle name="Normál 6 2" xfId="1289" xr:uid="{C80FB7F5-6E45-46A3-AA7D-040AB4110D96}"/>
    <cellStyle name="Normál 6 2 2" xfId="1290" xr:uid="{32B8CA4F-77FB-4F29-9214-0F914D3D0954}"/>
    <cellStyle name="Normál 6 3" xfId="1291" xr:uid="{4C5CCE29-7576-48A4-B7F2-15EE64E96BC7}"/>
    <cellStyle name="Normal 7" xfId="140" xr:uid="{C3D466C8-98F1-4DF0-B988-5F28DDEAA44F}"/>
    <cellStyle name="Normál 7" xfId="1292" xr:uid="{3267A0A8-1E3E-445D-881C-3827151FE373}"/>
    <cellStyle name="Normál 7 2" xfId="1293" xr:uid="{EB9BE948-356E-4E0C-8424-D20A45D508E4}"/>
    <cellStyle name="Normál 7 2 2" xfId="1294" xr:uid="{52192D75-D6AC-4B7E-BAE9-6A655F641F5A}"/>
    <cellStyle name="Normál 7 3" xfId="1295" xr:uid="{7E2380D5-47C0-4080-BB61-A0981EA6677F}"/>
    <cellStyle name="Normal 8" xfId="141" xr:uid="{F2D4FD35-A22F-4763-A953-9F4E22701720}"/>
    <cellStyle name="Normál 8" xfId="1296" xr:uid="{01B8C527-828B-48FB-B5AF-DFBE2F473B97}"/>
    <cellStyle name="Normál 8 2" xfId="1297" xr:uid="{C220008C-DCFA-49ED-AE01-A520DCC0CD28}"/>
    <cellStyle name="Normál 8 2 2" xfId="1298" xr:uid="{ED5F407F-74D7-4A75-BF0A-D913136ABC39}"/>
    <cellStyle name="Normál 8 2 3" xfId="1299" xr:uid="{980631BC-23A9-428A-B038-A79D2A08193F}"/>
    <cellStyle name="Normál 8 3" xfId="1300" xr:uid="{A3DCABCA-4F08-451B-8E12-3DD24019A830}"/>
    <cellStyle name="Normál 8 4" xfId="1301" xr:uid="{B68F3562-8FBF-4419-AC9C-281992CB9009}"/>
    <cellStyle name="Normál 8 5" xfId="1302" xr:uid="{0E3854D5-C1FB-4175-83FD-3D3DE1F5181D}"/>
    <cellStyle name="Normál 9" xfId="1303" xr:uid="{636F7D13-2A82-4E6F-AA87-121CC3C8E666}"/>
    <cellStyle name="Normál 9 2" xfId="1304" xr:uid="{2F83C729-01B6-4178-B077-CEE7C9A36F82}"/>
    <cellStyle name="Normál 9 3" xfId="1305" xr:uid="{9E12C3A5-6B78-4D59-9D98-ECA9C0B64EA2}"/>
    <cellStyle name="Normal_1997szerk" xfId="1306" xr:uid="{F1071BD9-485C-4D31-8FE9-8B72AD18AE29}"/>
    <cellStyle name="Notas" xfId="142" xr:uid="{CACEBAD9-3B2F-44FF-A3FE-6EF7DDE08876}"/>
    <cellStyle name="Note" xfId="1307" xr:uid="{2FF71ADA-3E4C-4B67-8C82-4C1505368CCE}"/>
    <cellStyle name="Note 2" xfId="143" xr:uid="{1CED6485-34A6-4B18-BFBC-DAAA6C9F6EC1}"/>
    <cellStyle name="Output" xfId="144" xr:uid="{61E5FFE3-F6EE-49D4-9528-87B3CCABDC1A}"/>
    <cellStyle name="Output 2" xfId="145" xr:uid="{DAD651AE-AA83-4906-A66F-A8ACA2750E64}"/>
    <cellStyle name="Összesen 2" xfId="1308" xr:uid="{3A141D32-E477-40DC-88A8-B280E6EE356F}"/>
    <cellStyle name="Összesen 3" xfId="1309" xr:uid="{86390DBE-6D4B-4A64-A52F-DF2A3A2DEFC8}"/>
    <cellStyle name="Összesen 4" xfId="1310" xr:uid="{3437102A-43ED-4E47-954E-4382A5F5678E}"/>
    <cellStyle name="Rossz 2" xfId="1311" xr:uid="{3062105C-7DCB-4516-8F2C-C57C11C6894D}"/>
    <cellStyle name="Rossz 3" xfId="1312" xr:uid="{62B1515E-0E52-4130-89E0-370DAA106CEE}"/>
    <cellStyle name="Rossz 4" xfId="1313" xr:uid="{64E5B121-7664-4F6E-9D5D-46F565B23FC7}"/>
    <cellStyle name="Salida" xfId="146" xr:uid="{C32BF9FB-C945-4632-9EC1-D4CA03FE1D10}"/>
    <cellStyle name="Semleges 2" xfId="1314" xr:uid="{1357DB91-8E21-4818-8770-25ED845F9FCB}"/>
    <cellStyle name="Semleges 3" xfId="1315" xr:uid="{9B2DF852-A0F9-419B-B4B5-417E658896F1}"/>
    <cellStyle name="Semleges 4" xfId="1316" xr:uid="{B6613A1E-E523-49BE-B62D-BF86CA43A732}"/>
    <cellStyle name="showExposure" xfId="147" xr:uid="{A3B289AF-11C7-4C51-AD4A-66749CE97A92}"/>
    <cellStyle name="Standard 3" xfId="148" xr:uid="{4895D187-BED2-4785-8906-E79796F0056A}"/>
    <cellStyle name="Standard_20100527-COREP-proposal_CR-SEC_consultation" xfId="149" xr:uid="{CFA6C149-B9C5-46A2-9DDE-AD2093B44BD1}"/>
    <cellStyle name="Számítás 2" xfId="1317" xr:uid="{5B2FEDE7-BD9A-4213-A3C5-E46EB121C5F9}"/>
    <cellStyle name="Számítás 3" xfId="1318" xr:uid="{663F95F2-ED24-487E-88F0-6832CCCBCFAE}"/>
    <cellStyle name="Számítás 4" xfId="1319" xr:uid="{8ED12F66-8093-4302-873F-8C86BFB2C080}"/>
    <cellStyle name="Százalék" xfId="1" builtinId="5"/>
    <cellStyle name="Százalék 2" xfId="8" xr:uid="{00000000-0005-0000-0000-000008000000}"/>
    <cellStyle name="Százalék 2 2" xfId="1320" xr:uid="{AF9409F6-1469-4A93-8D4F-E95E9A07CA09}"/>
    <cellStyle name="Százalék 3" xfId="1327" xr:uid="{4717B82B-B8BF-484A-8D0E-A67288488D2F}"/>
    <cellStyle name="szöveg" xfId="1321" xr:uid="{2070DEF0-2477-4B14-8595-7172A00594B1}"/>
    <cellStyle name="Texto de advertencia" xfId="150" xr:uid="{8B2007F7-53A1-4328-B74B-E639B86DB9AF}"/>
    <cellStyle name="Texto explicativo" xfId="151" xr:uid="{2317997A-998B-4704-9C64-45B02395EAA3}"/>
    <cellStyle name="Title" xfId="152" xr:uid="{E02A2BBE-2490-40FF-92A0-33241DD2AED0}"/>
    <cellStyle name="Title 2" xfId="153" xr:uid="{77E6349A-0EEC-4CA6-A8EF-628904488111}"/>
    <cellStyle name="Título" xfId="154" xr:uid="{DA4E7455-7507-473F-8213-D0E09A471839}"/>
    <cellStyle name="Título 1" xfId="155" xr:uid="{7A2A728C-5DBB-4902-9534-2293DF60E0BD}"/>
    <cellStyle name="Título 2" xfId="156" xr:uid="{3FBA719E-7131-49B3-8969-AFD4412CC1D1}"/>
    <cellStyle name="Título 3" xfId="157" xr:uid="{F233A28D-FCF1-4649-915C-C47AB1307937}"/>
    <cellStyle name="Total" xfId="1322" xr:uid="{351906BA-67DB-40E9-AFDE-57B01CCEBBAE}"/>
    <cellStyle name="Total 2" xfId="158" xr:uid="{7BC38705-AF90-4E5F-B3B1-4E3601C7B885}"/>
    <cellStyle name="Warning Text" xfId="1323" xr:uid="{0E8F1587-4C50-4957-8DCC-6072C9090467}"/>
    <cellStyle name="Warning Text 2" xfId="159" xr:uid="{A1F69DF1-2BC9-43BA-B4E4-0B625AE2CC3E}"/>
  </cellStyles>
  <dxfs count="0"/>
  <tableStyles count="1" defaultTableStyle="TableStyleMedium2" defaultPivotStyle="PivotStyleLight16">
    <tableStyle name="Invisible" pivot="0" table="0" count="0" xr9:uid="{17627819-A816-4132-BCC2-B93990A5A31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8"/>
  <sheetViews>
    <sheetView showGridLines="0" tabSelected="1" zoomScale="70" zoomScaleNormal="70" workbookViewId="0"/>
  </sheetViews>
  <sheetFormatPr defaultRowHeight="14.5"/>
  <cols>
    <col min="2" max="2" width="15" customWidth="1"/>
    <col min="3" max="3" width="137.81640625" customWidth="1"/>
  </cols>
  <sheetData>
    <row r="2" spans="1:6" ht="20.5" thickBot="1">
      <c r="B2" s="300" t="s">
        <v>805</v>
      </c>
      <c r="C2" s="298"/>
      <c r="D2" s="94"/>
      <c r="E2" s="299"/>
      <c r="F2" s="299"/>
    </row>
    <row r="3" spans="1:6" ht="15" customHeight="1" thickBot="1">
      <c r="B3" s="450" t="s">
        <v>942</v>
      </c>
      <c r="C3" s="450"/>
      <c r="D3" s="94"/>
      <c r="E3" s="299"/>
      <c r="F3" s="299"/>
    </row>
    <row r="4" spans="1:6">
      <c r="B4" s="330" t="s">
        <v>128</v>
      </c>
      <c r="C4" s="312"/>
      <c r="D4" s="310"/>
      <c r="E4" s="310"/>
      <c r="F4" s="310"/>
    </row>
    <row r="5" spans="1:6">
      <c r="B5" s="309" t="s">
        <v>108</v>
      </c>
      <c r="C5" s="309" t="s">
        <v>198</v>
      </c>
      <c r="D5" s="301"/>
      <c r="E5" s="302"/>
      <c r="F5" s="302"/>
    </row>
    <row r="6" spans="1:6">
      <c r="B6" s="309" t="s">
        <v>94</v>
      </c>
      <c r="C6" s="309" t="s">
        <v>137</v>
      </c>
      <c r="D6" s="301"/>
      <c r="E6" s="301"/>
      <c r="F6" s="301"/>
    </row>
    <row r="7" spans="1:6">
      <c r="B7" s="313"/>
      <c r="C7" s="309"/>
      <c r="D7" s="303"/>
      <c r="E7" s="304"/>
      <c r="F7" s="304"/>
    </row>
    <row r="8" spans="1:6">
      <c r="B8" s="334" t="s">
        <v>203</v>
      </c>
      <c r="C8" s="17"/>
      <c r="D8" s="301"/>
      <c r="E8" s="301"/>
      <c r="F8" s="301"/>
    </row>
    <row r="9" spans="1:6">
      <c r="B9" s="309" t="s">
        <v>92</v>
      </c>
      <c r="C9" s="309" t="s">
        <v>202</v>
      </c>
      <c r="D9" s="303"/>
      <c r="E9" s="304"/>
      <c r="F9" s="304"/>
    </row>
    <row r="10" spans="1:6">
      <c r="B10" s="309" t="s">
        <v>93</v>
      </c>
      <c r="C10" s="309" t="s">
        <v>129</v>
      </c>
      <c r="D10" s="303"/>
      <c r="E10" s="304"/>
      <c r="F10" s="304"/>
    </row>
    <row r="11" spans="1:6">
      <c r="B11" s="309"/>
      <c r="C11" s="40"/>
      <c r="D11" s="303"/>
      <c r="E11" s="304"/>
      <c r="F11" s="304"/>
    </row>
    <row r="12" spans="1:6">
      <c r="B12" s="21" t="s">
        <v>130</v>
      </c>
      <c r="C12" s="21"/>
      <c r="D12" s="311"/>
      <c r="E12" s="311"/>
      <c r="F12" s="311"/>
    </row>
    <row r="13" spans="1:6">
      <c r="A13" s="204"/>
      <c r="B13" s="309" t="s">
        <v>91</v>
      </c>
      <c r="C13" s="309" t="s">
        <v>131</v>
      </c>
      <c r="D13" s="303"/>
      <c r="E13" s="303"/>
      <c r="F13" s="303"/>
    </row>
    <row r="14" spans="1:6">
      <c r="A14" s="204"/>
      <c r="B14" s="309"/>
      <c r="C14" s="309"/>
      <c r="D14" s="303"/>
      <c r="E14" s="303"/>
      <c r="F14" s="303"/>
    </row>
    <row r="15" spans="1:6">
      <c r="A15" s="204"/>
      <c r="B15" s="446" t="s">
        <v>994</v>
      </c>
      <c r="C15" s="442"/>
      <c r="D15" s="303"/>
      <c r="E15" s="303"/>
      <c r="F15" s="303"/>
    </row>
    <row r="16" spans="1:6">
      <c r="A16" s="204"/>
      <c r="B16" s="445" t="s">
        <v>995</v>
      </c>
      <c r="C16" s="445" t="s">
        <v>996</v>
      </c>
      <c r="D16" s="303"/>
      <c r="E16" s="303"/>
      <c r="F16" s="303"/>
    </row>
    <row r="17" spans="1:6">
      <c r="A17" s="204"/>
      <c r="B17" s="445" t="s">
        <v>997</v>
      </c>
      <c r="C17" s="445" t="s">
        <v>998</v>
      </c>
      <c r="D17" s="303"/>
      <c r="E17" s="303"/>
      <c r="F17" s="303"/>
    </row>
    <row r="18" spans="1:6">
      <c r="B18" s="309"/>
      <c r="C18" s="309"/>
      <c r="D18" s="303"/>
      <c r="E18" s="303"/>
      <c r="F18" s="303"/>
    </row>
    <row r="19" spans="1:6">
      <c r="B19" s="8" t="s">
        <v>132</v>
      </c>
      <c r="C19" s="17"/>
      <c r="D19" s="301"/>
      <c r="E19" s="305"/>
      <c r="F19" s="305"/>
    </row>
    <row r="20" spans="1:6">
      <c r="A20" s="204"/>
      <c r="B20" s="309" t="s">
        <v>110</v>
      </c>
      <c r="C20" s="309" t="s">
        <v>393</v>
      </c>
      <c r="D20" s="306"/>
      <c r="E20" s="307"/>
      <c r="F20" s="31"/>
    </row>
    <row r="21" spans="1:6">
      <c r="A21" s="204"/>
      <c r="B21" s="309" t="s">
        <v>111</v>
      </c>
      <c r="C21" s="309" t="s">
        <v>395</v>
      </c>
      <c r="D21" s="306"/>
      <c r="E21" s="307"/>
      <c r="F21" s="31"/>
    </row>
    <row r="22" spans="1:6">
      <c r="A22" s="204"/>
      <c r="B22" s="309" t="s">
        <v>112</v>
      </c>
      <c r="C22" s="309" t="s">
        <v>458</v>
      </c>
      <c r="D22" s="306"/>
      <c r="E22" s="307"/>
      <c r="F22" s="31"/>
    </row>
    <row r="23" spans="1:6">
      <c r="B23" s="309"/>
      <c r="C23" s="309"/>
      <c r="D23" s="306"/>
      <c r="E23" s="307"/>
      <c r="F23" s="31"/>
    </row>
    <row r="24" spans="1:6">
      <c r="B24" s="17" t="s">
        <v>204</v>
      </c>
      <c r="C24" s="17"/>
      <c r="D24" s="301"/>
      <c r="E24" s="301"/>
      <c r="F24" s="301"/>
    </row>
    <row r="25" spans="1:6">
      <c r="A25" s="204"/>
      <c r="B25" s="309" t="s">
        <v>109</v>
      </c>
      <c r="C25" s="309" t="s">
        <v>472</v>
      </c>
      <c r="D25" s="303"/>
      <c r="E25" s="303"/>
      <c r="F25" s="303"/>
    </row>
    <row r="26" spans="1:6">
      <c r="A26" s="204"/>
      <c r="B26" s="309" t="s">
        <v>113</v>
      </c>
      <c r="C26" s="309" t="s">
        <v>193</v>
      </c>
      <c r="D26" s="303"/>
      <c r="E26" s="303"/>
      <c r="F26" s="303"/>
    </row>
    <row r="27" spans="1:6">
      <c r="B27" s="309"/>
      <c r="C27" s="309"/>
      <c r="D27" s="303"/>
      <c r="E27" s="303"/>
      <c r="F27" s="303"/>
    </row>
    <row r="28" spans="1:6">
      <c r="B28" s="344" t="s">
        <v>205</v>
      </c>
      <c r="C28" s="17"/>
      <c r="D28" s="301"/>
      <c r="E28" s="301"/>
      <c r="F28" s="301"/>
    </row>
    <row r="29" spans="1:6">
      <c r="A29" s="204"/>
      <c r="B29" s="309" t="s">
        <v>114</v>
      </c>
      <c r="C29" s="309" t="s">
        <v>559</v>
      </c>
      <c r="D29" s="303"/>
      <c r="E29" s="303"/>
      <c r="F29" s="303"/>
    </row>
    <row r="30" spans="1:6">
      <c r="A30" s="204"/>
      <c r="B30" s="309" t="s">
        <v>115</v>
      </c>
      <c r="C30" s="309" t="s">
        <v>573</v>
      </c>
      <c r="D30" s="303"/>
      <c r="E30" s="303"/>
      <c r="F30" s="303"/>
    </row>
    <row r="31" spans="1:6">
      <c r="A31" s="204"/>
      <c r="B31" s="309" t="s">
        <v>116</v>
      </c>
      <c r="C31" s="309" t="s">
        <v>581</v>
      </c>
      <c r="D31" s="303"/>
      <c r="E31" s="303"/>
      <c r="F31" s="303"/>
    </row>
    <row r="32" spans="1:6">
      <c r="A32" s="204"/>
      <c r="B32" s="309" t="s">
        <v>95</v>
      </c>
      <c r="C32" s="309" t="s">
        <v>590</v>
      </c>
      <c r="D32" s="303"/>
      <c r="E32" s="303"/>
      <c r="F32" s="303"/>
    </row>
    <row r="33" spans="1:6">
      <c r="A33" s="204"/>
      <c r="B33" s="309" t="s">
        <v>117</v>
      </c>
      <c r="C33" s="309" t="s">
        <v>601</v>
      </c>
      <c r="D33" s="303"/>
      <c r="E33" s="303"/>
      <c r="F33" s="303"/>
    </row>
    <row r="34" spans="1:6">
      <c r="A34" s="204"/>
      <c r="B34" s="309" t="s">
        <v>96</v>
      </c>
      <c r="C34" s="309" t="s">
        <v>603</v>
      </c>
      <c r="D34" s="303"/>
      <c r="E34" s="303"/>
      <c r="F34" s="303"/>
    </row>
    <row r="35" spans="1:6">
      <c r="A35" s="204"/>
      <c r="B35" s="309" t="s">
        <v>97</v>
      </c>
      <c r="C35" s="309" t="s">
        <v>614</v>
      </c>
      <c r="D35" s="303"/>
      <c r="E35" s="303"/>
      <c r="F35" s="303"/>
    </row>
    <row r="36" spans="1:6">
      <c r="A36" s="204"/>
      <c r="B36" s="309" t="s">
        <v>98</v>
      </c>
      <c r="C36" s="309" t="s">
        <v>622</v>
      </c>
      <c r="D36" s="303"/>
      <c r="E36" s="303"/>
      <c r="F36" s="303"/>
    </row>
    <row r="37" spans="1:6">
      <c r="A37" s="204"/>
      <c r="B37" s="309" t="s">
        <v>118</v>
      </c>
      <c r="C37" s="309" t="s">
        <v>623</v>
      </c>
      <c r="D37" s="303"/>
      <c r="E37" s="303"/>
      <c r="F37" s="303"/>
    </row>
    <row r="38" spans="1:6">
      <c r="A38" s="204"/>
      <c r="B38" s="309" t="s">
        <v>99</v>
      </c>
      <c r="C38" s="309" t="s">
        <v>632</v>
      </c>
      <c r="D38" s="303"/>
      <c r="E38" s="303"/>
      <c r="F38" s="303"/>
    </row>
    <row r="39" spans="1:6">
      <c r="A39" s="204"/>
      <c r="B39" s="309" t="s">
        <v>119</v>
      </c>
      <c r="C39" s="309" t="s">
        <v>636</v>
      </c>
      <c r="D39" s="303"/>
      <c r="E39" s="303"/>
      <c r="F39" s="303"/>
    </row>
    <row r="40" spans="1:6">
      <c r="B40" s="309"/>
      <c r="C40" s="309"/>
      <c r="D40" s="303"/>
      <c r="E40" s="303"/>
      <c r="F40" s="303"/>
    </row>
    <row r="41" spans="1:6">
      <c r="B41" s="344" t="s">
        <v>206</v>
      </c>
      <c r="C41" s="17"/>
      <c r="D41" s="301"/>
      <c r="E41" s="301"/>
      <c r="F41" s="301"/>
    </row>
    <row r="42" spans="1:6">
      <c r="A42" s="204"/>
      <c r="B42" s="309" t="s">
        <v>100</v>
      </c>
      <c r="C42" s="309" t="s">
        <v>638</v>
      </c>
      <c r="D42" s="308"/>
      <c r="E42" s="303"/>
      <c r="F42" s="303"/>
    </row>
    <row r="43" spans="1:6">
      <c r="B43" s="309"/>
      <c r="C43" s="309"/>
      <c r="D43" s="308"/>
      <c r="E43" s="303"/>
      <c r="F43" s="303"/>
    </row>
    <row r="44" spans="1:6">
      <c r="B44" s="17" t="s">
        <v>120</v>
      </c>
      <c r="C44" s="17"/>
      <c r="D44" s="301"/>
      <c r="E44" s="301"/>
      <c r="F44" s="301"/>
    </row>
    <row r="45" spans="1:6">
      <c r="A45" s="204"/>
      <c r="B45" s="309" t="s">
        <v>101</v>
      </c>
      <c r="C45" s="309" t="s">
        <v>669</v>
      </c>
      <c r="D45" s="303"/>
      <c r="E45" s="304"/>
      <c r="F45" s="304"/>
    </row>
    <row r="46" spans="1:6">
      <c r="A46" s="204"/>
      <c r="B46" s="309" t="s">
        <v>102</v>
      </c>
      <c r="C46" s="309" t="s">
        <v>135</v>
      </c>
      <c r="D46" s="303"/>
      <c r="E46" s="304"/>
      <c r="F46" s="304"/>
    </row>
    <row r="47" spans="1:6">
      <c r="B47" s="309"/>
      <c r="C47" s="309"/>
      <c r="D47" s="303"/>
      <c r="E47" s="304"/>
      <c r="F47" s="304"/>
    </row>
    <row r="48" spans="1:6">
      <c r="B48" s="344" t="s">
        <v>207</v>
      </c>
      <c r="C48" s="17"/>
      <c r="D48" s="301"/>
      <c r="E48" s="301"/>
      <c r="F48" s="301"/>
    </row>
    <row r="49" spans="1:6">
      <c r="A49" s="204"/>
      <c r="B49" s="309" t="s">
        <v>103</v>
      </c>
      <c r="C49" s="309" t="s">
        <v>133</v>
      </c>
      <c r="D49" s="303"/>
      <c r="E49" s="303"/>
      <c r="F49" s="303"/>
    </row>
    <row r="50" spans="1:6">
      <c r="A50" s="204"/>
      <c r="B50" s="309" t="s">
        <v>104</v>
      </c>
      <c r="C50" s="309" t="s">
        <v>694</v>
      </c>
      <c r="D50" s="303"/>
      <c r="E50" s="304"/>
      <c r="F50" s="304"/>
    </row>
    <row r="51" spans="1:6">
      <c r="A51" s="204"/>
      <c r="B51" s="309" t="s">
        <v>105</v>
      </c>
      <c r="C51" s="309" t="s">
        <v>705</v>
      </c>
      <c r="D51" s="303"/>
      <c r="E51" s="304"/>
      <c r="F51" s="304"/>
    </row>
    <row r="52" spans="1:6">
      <c r="A52" s="204"/>
      <c r="B52" s="309" t="s">
        <v>121</v>
      </c>
      <c r="C52" s="309" t="s">
        <v>721</v>
      </c>
      <c r="D52" s="303"/>
      <c r="E52" s="304"/>
      <c r="F52" s="304"/>
    </row>
    <row r="53" spans="1:6">
      <c r="A53" s="204"/>
      <c r="B53" s="309" t="s">
        <v>122</v>
      </c>
      <c r="C53" s="309" t="s">
        <v>723</v>
      </c>
      <c r="D53" s="303"/>
      <c r="E53" s="304"/>
      <c r="F53" s="304"/>
    </row>
    <row r="54" spans="1:6">
      <c r="A54" s="204"/>
      <c r="B54" s="309" t="s">
        <v>106</v>
      </c>
      <c r="C54" s="309" t="s">
        <v>134</v>
      </c>
      <c r="D54" s="303"/>
      <c r="E54" s="304"/>
      <c r="F54" s="304"/>
    </row>
    <row r="55" spans="1:6">
      <c r="A55" s="204"/>
      <c r="B55" s="314"/>
      <c r="C55" s="40"/>
      <c r="D55" s="303"/>
      <c r="E55" s="304"/>
      <c r="F55" s="304"/>
    </row>
    <row r="56" spans="1:6">
      <c r="B56" s="344" t="s">
        <v>208</v>
      </c>
      <c r="C56" s="17"/>
      <c r="D56" s="301"/>
      <c r="E56" s="305"/>
      <c r="F56" s="305"/>
    </row>
    <row r="57" spans="1:6">
      <c r="A57" s="204"/>
      <c r="B57" s="309" t="s">
        <v>107</v>
      </c>
      <c r="C57" s="309" t="s">
        <v>136</v>
      </c>
      <c r="D57" s="303"/>
      <c r="E57" s="304"/>
      <c r="F57" s="304"/>
    </row>
    <row r="58" spans="1:6">
      <c r="B58" s="309"/>
      <c r="C58" s="309"/>
      <c r="D58" s="303"/>
      <c r="E58" s="304"/>
      <c r="F58" s="304"/>
    </row>
    <row r="59" spans="1:6">
      <c r="B59" s="344" t="s">
        <v>144</v>
      </c>
      <c r="C59" s="17"/>
      <c r="D59" s="301"/>
      <c r="E59" s="305"/>
      <c r="F59" s="305"/>
    </row>
    <row r="60" spans="1:6">
      <c r="A60" s="204"/>
      <c r="B60" s="309" t="s">
        <v>123</v>
      </c>
      <c r="C60" s="309" t="s">
        <v>763</v>
      </c>
      <c r="D60" s="303"/>
      <c r="E60" s="304"/>
      <c r="F60" s="304"/>
    </row>
    <row r="61" spans="1:6">
      <c r="B61" s="309"/>
      <c r="C61" s="309"/>
      <c r="D61" s="303"/>
      <c r="E61" s="304"/>
      <c r="F61" s="304"/>
    </row>
    <row r="62" spans="1:6">
      <c r="B62" s="368" t="s">
        <v>823</v>
      </c>
      <c r="C62" s="305"/>
      <c r="D62" s="303"/>
      <c r="E62" s="304"/>
      <c r="F62" s="304"/>
    </row>
    <row r="63" spans="1:6">
      <c r="B63" s="309" t="s">
        <v>824</v>
      </c>
      <c r="C63" s="309" t="s">
        <v>825</v>
      </c>
      <c r="D63" s="303"/>
      <c r="E63" s="304"/>
      <c r="F63" s="304"/>
    </row>
    <row r="64" spans="1:6">
      <c r="B64" s="309" t="s">
        <v>826</v>
      </c>
      <c r="C64" s="309" t="s">
        <v>827</v>
      </c>
      <c r="D64" s="303"/>
      <c r="E64" s="304"/>
      <c r="F64" s="304"/>
    </row>
    <row r="65" spans="1:6">
      <c r="B65" s="309" t="s">
        <v>828</v>
      </c>
      <c r="C65" s="309" t="s">
        <v>829</v>
      </c>
      <c r="D65" s="303"/>
      <c r="E65" s="304"/>
      <c r="F65" s="304"/>
    </row>
    <row r="66" spans="1:6">
      <c r="B66" s="309" t="s">
        <v>830</v>
      </c>
      <c r="C66" s="309" t="s">
        <v>831</v>
      </c>
      <c r="D66" s="303"/>
      <c r="E66" s="304"/>
      <c r="F66" s="304"/>
    </row>
    <row r="67" spans="1:6">
      <c r="B67" s="309" t="s">
        <v>832</v>
      </c>
      <c r="C67" s="309" t="s">
        <v>833</v>
      </c>
      <c r="D67" s="303"/>
      <c r="E67" s="304"/>
      <c r="F67" s="304"/>
    </row>
    <row r="68" spans="1:6">
      <c r="B68" s="309"/>
      <c r="C68" s="309"/>
      <c r="D68" s="303"/>
      <c r="E68" s="304"/>
      <c r="F68" s="304"/>
    </row>
    <row r="69" spans="1:6">
      <c r="B69" s="8" t="s">
        <v>209</v>
      </c>
      <c r="C69" s="17"/>
      <c r="D69" s="301"/>
      <c r="E69" s="305"/>
      <c r="F69" s="305"/>
    </row>
    <row r="70" spans="1:6">
      <c r="A70" s="204"/>
      <c r="B70" s="309" t="s">
        <v>124</v>
      </c>
      <c r="C70" s="309" t="s">
        <v>209</v>
      </c>
      <c r="D70" s="303"/>
      <c r="E70" s="304"/>
      <c r="F70" s="304"/>
    </row>
    <row r="71" spans="1:6">
      <c r="A71" s="204"/>
      <c r="B71" s="309" t="s">
        <v>125</v>
      </c>
      <c r="C71" s="309" t="s">
        <v>786</v>
      </c>
      <c r="D71" s="303"/>
      <c r="E71" s="304"/>
      <c r="F71" s="304"/>
    </row>
    <row r="72" spans="1:6">
      <c r="A72" s="204"/>
      <c r="B72" s="309" t="s">
        <v>126</v>
      </c>
      <c r="C72" s="309" t="s">
        <v>799</v>
      </c>
      <c r="D72" s="303"/>
      <c r="E72" s="304"/>
      <c r="F72" s="304"/>
    </row>
    <row r="73" spans="1:6">
      <c r="A73" s="204"/>
      <c r="B73" s="309"/>
      <c r="C73" s="309"/>
      <c r="D73" s="303"/>
      <c r="E73" s="304"/>
      <c r="F73" s="304"/>
    </row>
    <row r="74" spans="1:6">
      <c r="A74" s="204"/>
      <c r="B74" s="305" t="s">
        <v>809</v>
      </c>
      <c r="C74" s="309"/>
      <c r="D74" s="303"/>
      <c r="E74" s="304"/>
      <c r="F74" s="304"/>
    </row>
    <row r="75" spans="1:6">
      <c r="A75" s="204"/>
      <c r="B75" s="309" t="s">
        <v>810</v>
      </c>
      <c r="C75" s="309" t="s">
        <v>811</v>
      </c>
      <c r="D75" s="303"/>
      <c r="E75" s="304"/>
      <c r="F75" s="304"/>
    </row>
    <row r="76" spans="1:6">
      <c r="B76" s="309"/>
      <c r="C76" s="309"/>
      <c r="D76" s="303"/>
      <c r="E76" s="304"/>
      <c r="F76" s="304"/>
    </row>
    <row r="77" spans="1:6">
      <c r="A77" s="204"/>
      <c r="B77" s="8" t="s">
        <v>210</v>
      </c>
      <c r="C77" s="309"/>
      <c r="D77" s="303"/>
      <c r="E77" s="304"/>
      <c r="F77" s="304"/>
    </row>
    <row r="78" spans="1:6">
      <c r="A78" s="204"/>
      <c r="B78" s="315" t="s">
        <v>127</v>
      </c>
      <c r="C78" s="309" t="s">
        <v>356</v>
      </c>
      <c r="D78" s="303"/>
      <c r="E78" s="304"/>
      <c r="F78" s="304"/>
    </row>
    <row r="79" spans="1:6" ht="15" thickBot="1">
      <c r="A79" s="204"/>
      <c r="B79" s="316"/>
      <c r="C79" s="316"/>
      <c r="D79" s="303"/>
      <c r="E79" s="304"/>
      <c r="F79" s="304"/>
    </row>
    <row r="80" spans="1:6" ht="9.75" customHeight="1">
      <c r="A80" s="204"/>
      <c r="B80" s="309"/>
      <c r="C80" s="309"/>
      <c r="D80" s="303"/>
      <c r="E80" s="304"/>
      <c r="F80" s="304"/>
    </row>
    <row r="81" spans="5:6">
      <c r="E81" s="304"/>
      <c r="F81" s="304"/>
    </row>
    <row r="82" spans="5:6">
      <c r="E82" s="304"/>
      <c r="F82" s="304"/>
    </row>
    <row r="83" spans="5:6">
      <c r="E83" s="304"/>
      <c r="F83" s="304"/>
    </row>
    <row r="84" spans="5:6">
      <c r="E84" s="304"/>
      <c r="F84" s="304"/>
    </row>
    <row r="85" spans="5:6">
      <c r="E85" s="304"/>
      <c r="F85" s="304"/>
    </row>
    <row r="86" spans="5:6">
      <c r="E86" s="304"/>
      <c r="F86" s="304"/>
    </row>
    <row r="87" spans="5:6">
      <c r="E87" s="304"/>
      <c r="F87" s="304"/>
    </row>
    <row r="88" spans="5:6">
      <c r="E88" s="303"/>
      <c r="F88" s="303"/>
    </row>
    <row r="89" spans="5:6">
      <c r="E89" s="303"/>
      <c r="F89" s="303"/>
    </row>
    <row r="90" spans="5:6">
      <c r="E90" s="303"/>
      <c r="F90" s="303"/>
    </row>
    <row r="91" spans="5:6">
      <c r="E91" s="304"/>
      <c r="F91" s="304"/>
    </row>
    <row r="92" spans="5:6">
      <c r="E92" s="304"/>
      <c r="F92" s="304"/>
    </row>
    <row r="93" spans="5:6">
      <c r="E93" s="304"/>
      <c r="F93" s="304"/>
    </row>
    <row r="94" spans="5:6">
      <c r="E94" s="304"/>
      <c r="F94" s="304"/>
    </row>
    <row r="95" spans="5:6">
      <c r="E95" s="304"/>
      <c r="F95" s="304"/>
    </row>
    <row r="96" spans="5:6">
      <c r="E96" s="304"/>
      <c r="F96" s="304"/>
    </row>
    <row r="97" spans="5:6">
      <c r="E97" s="304"/>
      <c r="F97" s="304"/>
    </row>
    <row r="98" spans="5:6">
      <c r="E98" s="304"/>
      <c r="F98" s="304"/>
    </row>
    <row r="99" spans="5:6">
      <c r="E99" s="304"/>
      <c r="F99" s="304"/>
    </row>
    <row r="100" spans="5:6">
      <c r="E100" s="304"/>
      <c r="F100" s="304"/>
    </row>
    <row r="101" spans="5:6">
      <c r="E101" s="304"/>
      <c r="F101" s="304"/>
    </row>
    <row r="102" spans="5:6">
      <c r="E102" s="304"/>
      <c r="F102" s="304"/>
    </row>
    <row r="103" spans="5:6">
      <c r="E103" s="304"/>
      <c r="F103" s="304"/>
    </row>
    <row r="104" spans="5:6">
      <c r="E104" s="304"/>
      <c r="F104" s="304"/>
    </row>
    <row r="105" spans="5:6">
      <c r="E105" s="304"/>
      <c r="F105" s="304"/>
    </row>
    <row r="106" spans="5:6">
      <c r="E106" s="304"/>
      <c r="F106" s="304"/>
    </row>
    <row r="107" spans="5:6">
      <c r="E107" s="304"/>
      <c r="F107" s="304"/>
    </row>
    <row r="108" spans="5:6">
      <c r="E108" s="304"/>
      <c r="F108" s="304"/>
    </row>
    <row r="109" spans="5:6">
      <c r="E109" s="304"/>
      <c r="F109" s="304"/>
    </row>
    <row r="110" spans="5:6">
      <c r="E110" s="304"/>
      <c r="F110" s="304"/>
    </row>
    <row r="111" spans="5:6">
      <c r="E111" s="304"/>
      <c r="F111" s="304"/>
    </row>
    <row r="112" spans="5:6">
      <c r="E112" s="304"/>
      <c r="F112" s="304"/>
    </row>
    <row r="113" spans="5:6">
      <c r="E113" s="304"/>
      <c r="F113" s="304"/>
    </row>
    <row r="114" spans="5:6">
      <c r="E114" s="31"/>
      <c r="F114" s="31"/>
    </row>
    <row r="137" spans="2:3">
      <c r="B137" s="304"/>
      <c r="C137" s="303"/>
    </row>
    <row r="138" spans="2:3">
      <c r="B138" s="31"/>
      <c r="C138" s="31"/>
    </row>
  </sheetData>
  <mergeCells count="1">
    <mergeCell ref="B3:C3"/>
  </mergeCells>
  <hyperlinks>
    <hyperlink ref="B10" location="'LI2'!A1" display="LI2" xr:uid="{00000000-0004-0000-0000-000000000000}"/>
    <hyperlink ref="B9" location="'LI1'!A1" display="LI1" xr:uid="{00000000-0004-0000-0000-000002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B13" location="'PV1'!A1" display="PV1" xr:uid="{00000000-0004-0000-0000-000009000000}"/>
    <hyperlink ref="B13" location="'CC1'!A1" display="CC1" xr:uid="{00000000-0004-0000-0000-00000A000000}"/>
    <hyperlink ref="B20:B21" location="'PV1'!A1" display="PV1" xr:uid="{00000000-0004-0000-0000-000010000000}"/>
    <hyperlink ref="B22" location="'LR3'!A1" display="LR3 – LRSpl" xr:uid="{00000000-0004-0000-0000-000011000000}"/>
    <hyperlink ref="B20" location="'LR1'!A1" display="LR1 – LRSum" xr:uid="{00000000-0004-0000-0000-000012000000}"/>
    <hyperlink ref="B21" location="'LR2'!A1" display="LR2 – LRCom" xr:uid="{00000000-0004-0000-0000-000013000000}"/>
    <hyperlink ref="B25:B26" location="'PV1'!A1" display="PV1" xr:uid="{00000000-0004-0000-0000-000014000000}"/>
    <hyperlink ref="B25" location="'LIQ1'!A1" display="LIQ1" xr:uid="{00000000-0004-0000-0000-000015000000}"/>
    <hyperlink ref="B26" location="'LIQ2'!A1" display="LIQ2" xr:uid="{00000000-0004-0000-0000-000016000000}"/>
    <hyperlink ref="B29:B30" location="'PV1'!A1" display="PV1" xr:uid="{00000000-0004-0000-0000-000017000000}"/>
    <hyperlink ref="B29" location="'CR1'!A1" display="CR1" xr:uid="{00000000-0004-0000-0000-000018000000}"/>
    <hyperlink ref="B30" location="'CR1-A'!A1" display="CR1-A" xr:uid="{00000000-0004-0000-0000-000019000000}"/>
    <hyperlink ref="B31" location="'PV1'!A1" display="PV1" xr:uid="{00000000-0004-0000-0000-00001A000000}"/>
    <hyperlink ref="B31" location="'CR2'!A1" display="CR2" xr:uid="{00000000-0004-0000-0000-00001B000000}"/>
    <hyperlink ref="B32:B33" location="'PV1'!A1" display="PV1" xr:uid="{00000000-0004-0000-0000-00001D000000}"/>
    <hyperlink ref="B32" location="'CQ1'!A1" display="CQ1" xr:uid="{00000000-0004-0000-0000-00001E000000}"/>
    <hyperlink ref="B33" location="'CQ2'!A1" display="CQ2" xr:uid="{00000000-0004-0000-0000-00001F000000}"/>
    <hyperlink ref="B34:B35" location="'PV1'!A1" display="PV1" xr:uid="{00000000-0004-0000-0000-000020000000}"/>
    <hyperlink ref="B34" location="'CQ3'!A1" display="CQ3" xr:uid="{00000000-0004-0000-0000-000021000000}"/>
    <hyperlink ref="B35" location="'CQ4'!A1" display="CQ4" xr:uid="{00000000-0004-0000-0000-000022000000}"/>
    <hyperlink ref="B36:B37" location="'PV1'!A1" display="PV1" xr:uid="{00000000-0004-0000-0000-000023000000}"/>
    <hyperlink ref="B36" location="'CQ5'!A1" display="CQ5" xr:uid="{00000000-0004-0000-0000-000024000000}"/>
    <hyperlink ref="B37" location="'CQ6'!A1" display="CQ6" xr:uid="{00000000-0004-0000-0000-000025000000}"/>
    <hyperlink ref="B38:B39" location="'PV1'!A1" display="PV1" xr:uid="{00000000-0004-0000-0000-000026000000}"/>
    <hyperlink ref="B38" location="'CQ7'!A1" display="CQ7" xr:uid="{00000000-0004-0000-0000-000027000000}"/>
    <hyperlink ref="B39" location="'CQ8'!A1" display="CQ8" xr:uid="{00000000-0004-0000-0000-000028000000}"/>
    <hyperlink ref="B42" location="'CR3'!A1" display="CR3" xr:uid="{00000000-0004-0000-0000-000029000000}"/>
    <hyperlink ref="B45" location="'CR4'!A1" display="CR4" xr:uid="{00000000-0004-0000-0000-00002A000000}"/>
    <hyperlink ref="B46" location="'CR5'!A1" display="CR5" xr:uid="{00000000-0004-0000-0000-00002B000000}"/>
    <hyperlink ref="C46" location="'CR5'!A1" display="Sztenderd módszer" xr:uid="{00000000-0004-0000-0000-00002C000000}"/>
    <hyperlink ref="B49" location="'CCR1'!A1" display="CCR1" xr:uid="{00000000-0004-0000-0000-00002D000000}"/>
    <hyperlink ref="B50" location="'CCR2'!A1" display="CCR2" xr:uid="{00000000-0004-0000-0000-00002F000000}"/>
    <hyperlink ref="B51" location="'CCR3'!A1" display="CCR3" xr:uid="{00000000-0004-0000-0000-000031000000}"/>
    <hyperlink ref="B52" location="'CCR5'!A1" display="CCR5" xr:uid="{00000000-0004-0000-0000-000033000000}"/>
    <hyperlink ref="B53" location="'CCR6'!A1" display="CCR6" xr:uid="{00000000-0004-0000-0000-000035000000}"/>
    <hyperlink ref="B54" location="'CCR8'!A1" display="CCR8" xr:uid="{00000000-0004-0000-0000-000037000000}"/>
    <hyperlink ref="B57" location="'MR1'!A1" display="MR1" xr:uid="{00000000-0004-0000-0000-000039000000}"/>
    <hyperlink ref="B60" location="'OR1'!A1" display="OR1" xr:uid="{00000000-0004-0000-0000-00003B000000}"/>
    <hyperlink ref="B70" location="'AE1'!A1" display="AE1" xr:uid="{00000000-0004-0000-0000-000047000000}"/>
    <hyperlink ref="B71" location="'AE2'!A1" display="AE2" xr:uid="{00000000-0004-0000-0000-000048000000}"/>
    <hyperlink ref="B72" location="'AE3'!A1" display="AE3" xr:uid="{00000000-0004-0000-0000-000049000000}"/>
    <hyperlink ref="B78" location="IFRS9!A1" display="IFRS9" xr:uid="{00000000-0004-0000-0000-000053000000}"/>
    <hyperlink ref="B75" location="IRRBB1!A1" display="IRRBB1" xr:uid="{E1A50846-04C7-4863-9DD8-0A6D3FC7D2F0}"/>
    <hyperlink ref="B63" location="'REM1'!A1" display="REM1" xr:uid="{72498A95-61FC-4A7A-8327-E6B6AF82B03E}"/>
    <hyperlink ref="B64" location="'REM2'!A1" display="REM2" xr:uid="{A3680495-7FE3-40E1-A374-50EC7316A49F}"/>
    <hyperlink ref="B65" location="'REM3'!A1" display="REM3" xr:uid="{14F2EBC8-34FB-43ED-9D24-030EEF6ECAEA}"/>
    <hyperlink ref="B66" location="'REM4'!A1" display="REM4" xr:uid="{F9116FD5-6190-4DF3-88CD-EF38C6206CBC}"/>
    <hyperlink ref="B67" location="'REM5'!A1" display="REM5" xr:uid="{35E0E1C7-D907-4006-83D4-3C07323B3237}"/>
    <hyperlink ref="B16:B17" location="'PV1'!A1" display="PV1" xr:uid="{00000000-0004-0000-0000-00000D000000}"/>
    <hyperlink ref="B16" location="CCyB1!A1" display="CCYB1" xr:uid="{00000000-0004-0000-0000-00000E000000}"/>
    <hyperlink ref="B17" location="CCyB2!A1" display="CCYB2" xr:uid="{00000000-0004-0000-0000-00000F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zoomScaleNormal="100" workbookViewId="0"/>
  </sheetViews>
  <sheetFormatPr defaultRowHeight="14.5"/>
  <cols>
    <col min="1" max="1" width="4.453125" customWidth="1"/>
    <col min="2" max="2" width="5.1796875" customWidth="1"/>
    <col min="3" max="3" width="60.81640625" customWidth="1"/>
  </cols>
  <sheetData>
    <row r="1" spans="2:6" ht="12.75" customHeight="1"/>
    <row r="2" spans="2:6">
      <c r="B2" s="174" t="s">
        <v>0</v>
      </c>
      <c r="C2" s="99"/>
      <c r="D2" s="99"/>
      <c r="E2" s="99"/>
    </row>
    <row r="3" spans="2:6">
      <c r="B3" s="1"/>
      <c r="C3" s="1"/>
      <c r="D3" s="1"/>
      <c r="E3" s="1"/>
    </row>
    <row r="4" spans="2:6" ht="15.5">
      <c r="B4" s="19" t="s">
        <v>197</v>
      </c>
      <c r="C4" s="2"/>
      <c r="D4" s="2"/>
      <c r="E4" s="2"/>
    </row>
    <row r="5" spans="2:6" ht="2.15" customHeight="1">
      <c r="C5" s="1"/>
      <c r="D5" s="1"/>
      <c r="E5" s="1"/>
      <c r="F5" s="1"/>
    </row>
    <row r="6" spans="2:6" ht="2.15" customHeight="1">
      <c r="C6" s="454"/>
      <c r="D6" s="454"/>
      <c r="E6" s="454"/>
      <c r="F6" s="1"/>
    </row>
    <row r="7" spans="2:6" ht="2.15" customHeight="1">
      <c r="C7" s="3"/>
      <c r="D7" s="3"/>
      <c r="E7" s="6"/>
      <c r="F7" s="6"/>
    </row>
    <row r="8" spans="2:6" ht="15" thickBot="1"/>
    <row r="9" spans="2:6" ht="15" thickBot="1">
      <c r="B9" s="100"/>
      <c r="C9" s="106" t="s">
        <v>152</v>
      </c>
      <c r="D9" s="116" t="str">
        <f>+Contents!B3</f>
        <v>31.12.2024</v>
      </c>
      <c r="E9" s="116" t="s">
        <v>934</v>
      </c>
    </row>
    <row r="10" spans="2:6">
      <c r="B10" s="455" t="s">
        <v>154</v>
      </c>
      <c r="C10" s="455"/>
      <c r="D10" s="455"/>
      <c r="E10" s="455"/>
    </row>
    <row r="11" spans="2:6">
      <c r="B11" s="103">
        <v>1</v>
      </c>
      <c r="C11" s="15" t="s">
        <v>155</v>
      </c>
      <c r="D11" s="9">
        <v>60452.168987068697</v>
      </c>
      <c r="E11" s="9">
        <v>51397.712608062087</v>
      </c>
    </row>
    <row r="12" spans="2:6">
      <c r="B12" s="103">
        <v>2</v>
      </c>
      <c r="C12" s="14" t="s">
        <v>156</v>
      </c>
      <c r="D12" s="9">
        <v>60452.168987068697</v>
      </c>
      <c r="E12" s="11">
        <v>51397.712608062087</v>
      </c>
    </row>
    <row r="13" spans="2:6">
      <c r="B13" s="103">
        <v>3</v>
      </c>
      <c r="C13" s="15" t="s">
        <v>157</v>
      </c>
      <c r="D13" s="9">
        <v>66452.168987068653</v>
      </c>
      <c r="E13" s="9">
        <v>52147.575771718351</v>
      </c>
    </row>
    <row r="14" spans="2:6">
      <c r="B14" s="453" t="s">
        <v>158</v>
      </c>
      <c r="C14" s="453"/>
      <c r="D14" s="453"/>
      <c r="E14" s="453"/>
    </row>
    <row r="15" spans="2:6">
      <c r="B15" s="103">
        <v>4</v>
      </c>
      <c r="C15" s="15" t="s">
        <v>159</v>
      </c>
      <c r="D15" s="9">
        <v>468866.88585000002</v>
      </c>
      <c r="E15" s="9">
        <v>385702.82191164733</v>
      </c>
    </row>
    <row r="16" spans="2:6">
      <c r="B16" s="453" t="s">
        <v>160</v>
      </c>
      <c r="C16" s="453"/>
      <c r="D16" s="453"/>
      <c r="E16" s="453"/>
    </row>
    <row r="17" spans="2:5">
      <c r="B17" s="103">
        <v>5</v>
      </c>
      <c r="C17" s="15" t="s">
        <v>161</v>
      </c>
      <c r="D17" s="12">
        <v>0.12893247702433103</v>
      </c>
      <c r="E17" s="12">
        <v>0.1333</v>
      </c>
    </row>
    <row r="18" spans="2:5">
      <c r="B18" s="103">
        <v>6</v>
      </c>
      <c r="C18" s="14" t="s">
        <v>162</v>
      </c>
      <c r="D18" s="13">
        <v>0.12893247702433103</v>
      </c>
      <c r="E18" s="13">
        <v>0.1333</v>
      </c>
    </row>
    <row r="19" spans="2:5">
      <c r="B19" s="103">
        <v>7</v>
      </c>
      <c r="C19" s="15" t="s">
        <v>163</v>
      </c>
      <c r="D19" s="12">
        <v>0.14172928605712962</v>
      </c>
      <c r="E19" s="12">
        <v>0.13519999999999999</v>
      </c>
    </row>
    <row r="20" spans="2:5" ht="23.25" customHeight="1">
      <c r="B20" s="451" t="s">
        <v>164</v>
      </c>
      <c r="C20" s="451"/>
      <c r="D20" s="451"/>
      <c r="E20" s="451"/>
    </row>
    <row r="21" spans="2:5" ht="21.5">
      <c r="B21" s="97" t="s">
        <v>29</v>
      </c>
      <c r="C21" s="164" t="s">
        <v>165</v>
      </c>
      <c r="D21" s="12">
        <v>0</v>
      </c>
      <c r="E21" s="12">
        <v>0</v>
      </c>
    </row>
    <row r="22" spans="2:5">
      <c r="B22" s="103" t="s">
        <v>30</v>
      </c>
      <c r="C22" s="295" t="s">
        <v>166</v>
      </c>
      <c r="D22" s="13">
        <v>0</v>
      </c>
      <c r="E22" s="13">
        <v>0</v>
      </c>
    </row>
    <row r="23" spans="2:5">
      <c r="B23" s="103" t="s">
        <v>31</v>
      </c>
      <c r="C23" s="296" t="s">
        <v>167</v>
      </c>
      <c r="D23" s="12">
        <v>0</v>
      </c>
      <c r="E23" s="12">
        <v>0</v>
      </c>
    </row>
    <row r="24" spans="2:5">
      <c r="B24" s="103" t="s">
        <v>32</v>
      </c>
      <c r="C24" s="14" t="s">
        <v>168</v>
      </c>
      <c r="D24" s="13">
        <v>0.08</v>
      </c>
      <c r="E24" s="13">
        <v>0.08</v>
      </c>
    </row>
    <row r="25" spans="2:5" ht="15" customHeight="1">
      <c r="B25" s="451" t="s">
        <v>169</v>
      </c>
      <c r="C25" s="451"/>
      <c r="D25" s="451"/>
      <c r="E25" s="451"/>
    </row>
    <row r="26" spans="2:5">
      <c r="B26" s="103">
        <v>8</v>
      </c>
      <c r="C26" s="14" t="s">
        <v>170</v>
      </c>
      <c r="D26" s="13">
        <v>2.5000000000000001E-2</v>
      </c>
      <c r="E26" s="13">
        <v>2.5000000000000001E-2</v>
      </c>
    </row>
    <row r="27" spans="2:5" ht="21.5">
      <c r="B27" s="97" t="s">
        <v>33</v>
      </c>
      <c r="C27" s="164" t="s">
        <v>171</v>
      </c>
      <c r="D27" s="16">
        <v>0</v>
      </c>
      <c r="E27" s="16">
        <v>0</v>
      </c>
    </row>
    <row r="28" spans="2:5">
      <c r="B28" s="103">
        <v>9</v>
      </c>
      <c r="C28" s="14" t="s">
        <v>172</v>
      </c>
      <c r="D28" s="13">
        <v>4.8999999999999998E-3</v>
      </c>
      <c r="E28" s="13">
        <v>0</v>
      </c>
    </row>
    <row r="29" spans="2:5">
      <c r="B29" s="97" t="s">
        <v>34</v>
      </c>
      <c r="C29" s="15" t="s">
        <v>173</v>
      </c>
      <c r="D29" s="12">
        <v>0</v>
      </c>
      <c r="E29" s="12">
        <v>0</v>
      </c>
    </row>
    <row r="30" spans="2:5">
      <c r="B30" s="103">
        <v>10</v>
      </c>
      <c r="C30" s="14" t="s">
        <v>174</v>
      </c>
      <c r="D30" s="13">
        <v>0</v>
      </c>
      <c r="E30" s="13">
        <v>0</v>
      </c>
    </row>
    <row r="31" spans="2:5">
      <c r="B31" s="103" t="s">
        <v>35</v>
      </c>
      <c r="C31" s="15" t="s">
        <v>175</v>
      </c>
      <c r="D31" s="12">
        <v>0</v>
      </c>
      <c r="E31" s="12">
        <v>0</v>
      </c>
    </row>
    <row r="32" spans="2:5">
      <c r="B32" s="103">
        <v>11</v>
      </c>
      <c r="C32" s="14" t="s">
        <v>176</v>
      </c>
      <c r="D32" s="13">
        <v>2.9899999999999999E-2</v>
      </c>
      <c r="E32" s="13">
        <v>2.5000000000000001E-2</v>
      </c>
    </row>
    <row r="33" spans="2:5">
      <c r="B33" s="103" t="s">
        <v>36</v>
      </c>
      <c r="C33" s="15" t="s">
        <v>177</v>
      </c>
      <c r="D33" s="16">
        <v>0.1099</v>
      </c>
      <c r="E33" s="16">
        <v>0.105</v>
      </c>
    </row>
    <row r="34" spans="2:5">
      <c r="B34" s="103">
        <v>12</v>
      </c>
      <c r="C34" s="14" t="s">
        <v>178</v>
      </c>
      <c r="D34" s="13">
        <v>7.4899999999999994E-2</v>
      </c>
      <c r="E34" s="13">
        <v>7.0000000000000007E-2</v>
      </c>
    </row>
    <row r="35" spans="2:5">
      <c r="B35" s="451" t="s">
        <v>132</v>
      </c>
      <c r="C35" s="451"/>
      <c r="D35" s="451"/>
      <c r="E35" s="451"/>
    </row>
    <row r="36" spans="2:5">
      <c r="B36" s="103">
        <v>13</v>
      </c>
      <c r="C36" s="14" t="s">
        <v>179</v>
      </c>
      <c r="D36" s="11">
        <v>754069.18491900002</v>
      </c>
      <c r="E36" s="11">
        <v>615740.77816358302</v>
      </c>
    </row>
    <row r="37" spans="2:5">
      <c r="B37" s="103">
        <v>14</v>
      </c>
      <c r="C37" s="15" t="s">
        <v>180</v>
      </c>
      <c r="D37" s="12">
        <v>8.0167934449625139E-2</v>
      </c>
      <c r="E37" s="12">
        <v>8.3472971793996278E-2</v>
      </c>
    </row>
    <row r="38" spans="2:5" ht="29" customHeight="1">
      <c r="B38" s="452" t="s">
        <v>181</v>
      </c>
      <c r="C38" s="452"/>
      <c r="D38" s="452"/>
      <c r="E38" s="452"/>
    </row>
    <row r="39" spans="2:5">
      <c r="B39" s="97" t="s">
        <v>37</v>
      </c>
      <c r="C39" s="164" t="s">
        <v>182</v>
      </c>
      <c r="D39" s="12">
        <v>0</v>
      </c>
      <c r="E39" s="12">
        <v>0</v>
      </c>
    </row>
    <row r="40" spans="2:5">
      <c r="B40" s="103" t="s">
        <v>38</v>
      </c>
      <c r="C40" s="295" t="s">
        <v>166</v>
      </c>
      <c r="D40" s="13">
        <v>0</v>
      </c>
      <c r="E40" s="13">
        <v>0</v>
      </c>
    </row>
    <row r="41" spans="2:5">
      <c r="B41" s="103" t="s">
        <v>39</v>
      </c>
      <c r="C41" s="15" t="s">
        <v>183</v>
      </c>
      <c r="D41" s="16">
        <v>0.03</v>
      </c>
      <c r="E41" s="12">
        <v>0.03</v>
      </c>
    </row>
    <row r="42" spans="2:5" ht="15" customHeight="1">
      <c r="B42" s="451" t="s">
        <v>184</v>
      </c>
      <c r="C42" s="451"/>
      <c r="D42" s="451"/>
      <c r="E42" s="451"/>
    </row>
    <row r="43" spans="2:5">
      <c r="B43" s="103" t="s">
        <v>40</v>
      </c>
      <c r="C43" s="15" t="s">
        <v>185</v>
      </c>
      <c r="D43" s="420">
        <v>0</v>
      </c>
      <c r="E43" s="420">
        <v>0</v>
      </c>
    </row>
    <row r="44" spans="2:5">
      <c r="B44" s="103" t="s">
        <v>41</v>
      </c>
      <c r="C44" s="14" t="s">
        <v>186</v>
      </c>
      <c r="D44" s="13">
        <v>0.03</v>
      </c>
      <c r="E44" s="13">
        <v>0.03</v>
      </c>
    </row>
    <row r="45" spans="2:5">
      <c r="B45" s="17" t="s">
        <v>187</v>
      </c>
      <c r="C45" s="17"/>
      <c r="D45" s="18"/>
      <c r="E45" s="18"/>
    </row>
    <row r="46" spans="2:5">
      <c r="B46" s="103">
        <v>15</v>
      </c>
      <c r="C46" s="14" t="s">
        <v>188</v>
      </c>
      <c r="D46" s="11">
        <v>71884.215672126273</v>
      </c>
      <c r="E46" s="11">
        <v>0</v>
      </c>
    </row>
    <row r="47" spans="2:5">
      <c r="B47" s="103" t="s">
        <v>42</v>
      </c>
      <c r="C47" s="15" t="s">
        <v>189</v>
      </c>
      <c r="D47" s="9">
        <v>13642.629071315443</v>
      </c>
      <c r="E47" s="9">
        <v>9718.1961075139261</v>
      </c>
    </row>
    <row r="48" spans="2:5">
      <c r="B48" s="103" t="s">
        <v>43</v>
      </c>
      <c r="C48" s="14" t="s">
        <v>190</v>
      </c>
      <c r="D48" s="11">
        <v>21183.417114343622</v>
      </c>
      <c r="E48" s="11">
        <v>19071.780762538499</v>
      </c>
    </row>
    <row r="49" spans="2:5">
      <c r="B49" s="103">
        <v>16</v>
      </c>
      <c r="C49" s="15" t="s">
        <v>191</v>
      </c>
      <c r="D49" s="9">
        <v>3729.9238582633493</v>
      </c>
      <c r="E49" s="9">
        <v>3115.6309988653961</v>
      </c>
    </row>
    <row r="50" spans="2:5">
      <c r="B50" s="103">
        <v>17</v>
      </c>
      <c r="C50" s="14" t="s">
        <v>192</v>
      </c>
      <c r="D50" s="13">
        <v>19.575509750000005</v>
      </c>
      <c r="E50" s="13">
        <v>6.8489612607618016</v>
      </c>
    </row>
    <row r="51" spans="2:5">
      <c r="B51" s="453" t="s">
        <v>193</v>
      </c>
      <c r="C51" s="453"/>
      <c r="D51" s="453"/>
      <c r="E51" s="453"/>
    </row>
    <row r="52" spans="2:5">
      <c r="B52" s="103">
        <v>18</v>
      </c>
      <c r="C52" s="14" t="s">
        <v>194</v>
      </c>
      <c r="D52" s="11">
        <v>665605.72774995002</v>
      </c>
      <c r="E52" s="11">
        <v>656188.45419255004</v>
      </c>
    </row>
    <row r="53" spans="2:5">
      <c r="B53" s="103">
        <v>19</v>
      </c>
      <c r="C53" s="15" t="s">
        <v>195</v>
      </c>
      <c r="D53" s="9">
        <v>584283.78138662397</v>
      </c>
      <c r="E53" s="9">
        <v>531512.37503619306</v>
      </c>
    </row>
    <row r="54" spans="2:5" ht="15" thickBot="1">
      <c r="B54" s="104">
        <v>20</v>
      </c>
      <c r="C54" s="297" t="s">
        <v>196</v>
      </c>
      <c r="D54" s="107">
        <v>1.1391822757262446</v>
      </c>
      <c r="E54" s="107">
        <v>1.2345685350183377</v>
      </c>
    </row>
  </sheetData>
  <sheetProtection algorithmName="SHA-512" hashValue="Lm0u3VLiksOrYdnG+cRg1Tgn9IGsEVb1WJbV9qblWEk74f3qQMr17JitsAokPRfGtGxFTNPFyuwi/ynTgV0mFg==" saltValue="tpAjm5agaHTFElrrx6DNVw=="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2"/>
  <sheetViews>
    <sheetView showGridLines="0" zoomScale="90" zoomScaleNormal="90" workbookViewId="0"/>
  </sheetViews>
  <sheetFormatPr defaultRowHeight="14.5"/>
  <cols>
    <col min="1" max="1" width="4.453125" customWidth="1"/>
    <col min="2" max="2" width="5.54296875" customWidth="1"/>
    <col min="3" max="3" width="60.81640625" customWidth="1"/>
    <col min="4" max="4" width="10" customWidth="1"/>
    <col min="5" max="5" width="9.81640625" customWidth="1"/>
    <col min="6" max="6" width="17.81640625" customWidth="1"/>
  </cols>
  <sheetData>
    <row r="1" spans="2:7" ht="12.75" customHeight="1"/>
    <row r="2" spans="2:7">
      <c r="B2" s="174" t="s">
        <v>0</v>
      </c>
      <c r="C2" s="99"/>
      <c r="D2" s="99"/>
      <c r="E2" s="99"/>
      <c r="F2" s="99"/>
    </row>
    <row r="3" spans="2:7">
      <c r="B3" s="1"/>
      <c r="C3" s="1"/>
      <c r="D3" s="1"/>
      <c r="E3" s="1"/>
      <c r="F3" s="1"/>
    </row>
    <row r="4" spans="2:7" ht="15.5">
      <c r="B4" s="19" t="s">
        <v>150</v>
      </c>
      <c r="C4" s="2"/>
      <c r="D4" s="2"/>
      <c r="E4" s="2"/>
      <c r="F4" s="2"/>
    </row>
    <row r="5" spans="2:7">
      <c r="B5" s="1"/>
      <c r="C5" s="1"/>
      <c r="D5" s="1"/>
      <c r="E5" s="1"/>
      <c r="F5" s="1"/>
    </row>
    <row r="6" spans="2:7" ht="33.5" customHeight="1">
      <c r="B6" s="459" t="s">
        <v>943</v>
      </c>
      <c r="C6" s="459"/>
      <c r="D6" s="459"/>
      <c r="E6" s="459"/>
      <c r="F6" s="459"/>
      <c r="G6" s="1"/>
    </row>
    <row r="7" spans="2:7">
      <c r="C7" s="3"/>
      <c r="D7" s="3"/>
      <c r="E7" s="4"/>
      <c r="F7" s="5"/>
      <c r="G7" s="6"/>
    </row>
    <row r="8" spans="2:7" ht="15" thickBot="1"/>
    <row r="9" spans="2:7" ht="21.5" thickBot="1">
      <c r="B9" s="100"/>
      <c r="C9" s="456" t="s">
        <v>152</v>
      </c>
      <c r="D9" s="458" t="s">
        <v>148</v>
      </c>
      <c r="E9" s="458"/>
      <c r="F9" s="22" t="s">
        <v>149</v>
      </c>
    </row>
    <row r="10" spans="2:7" ht="15" thickBot="1">
      <c r="B10" s="48"/>
      <c r="C10" s="457"/>
      <c r="D10" s="23" t="str">
        <f>+Contents!B3</f>
        <v>31.12.2024</v>
      </c>
      <c r="E10" s="23" t="s">
        <v>934</v>
      </c>
      <c r="F10" s="335" t="str">
        <f>+Contents!B3</f>
        <v>31.12.2024</v>
      </c>
    </row>
    <row r="11" spans="2:7">
      <c r="B11" s="102">
        <v>1</v>
      </c>
      <c r="C11" s="24" t="s">
        <v>138</v>
      </c>
      <c r="D11" s="25">
        <v>442359.43721200002</v>
      </c>
      <c r="E11" s="25">
        <v>362272.07252820604</v>
      </c>
      <c r="F11" s="59">
        <v>28981.765802256483</v>
      </c>
    </row>
    <row r="12" spans="2:7">
      <c r="B12" s="103">
        <v>2</v>
      </c>
      <c r="C12" s="14" t="s">
        <v>139</v>
      </c>
      <c r="D12" s="11">
        <v>442359.43721200002</v>
      </c>
      <c r="E12" s="11">
        <v>362272.07252820604</v>
      </c>
      <c r="F12" s="52">
        <v>28981.765802256483</v>
      </c>
    </row>
    <row r="13" spans="2:7">
      <c r="B13" s="103">
        <v>6</v>
      </c>
      <c r="C13" s="24" t="s">
        <v>140</v>
      </c>
      <c r="D13" s="25">
        <v>0</v>
      </c>
      <c r="E13" s="25">
        <v>0</v>
      </c>
      <c r="F13" s="59">
        <v>0</v>
      </c>
    </row>
    <row r="14" spans="2:7">
      <c r="B14" s="103">
        <v>7</v>
      </c>
      <c r="C14" s="14" t="s">
        <v>153</v>
      </c>
      <c r="D14" s="11">
        <v>0</v>
      </c>
      <c r="E14" s="11">
        <v>0</v>
      </c>
      <c r="F14" s="52">
        <v>0</v>
      </c>
    </row>
    <row r="15" spans="2:7">
      <c r="B15" s="103" t="s">
        <v>26</v>
      </c>
      <c r="C15" s="14" t="s">
        <v>142</v>
      </c>
      <c r="D15" s="11">
        <v>0</v>
      </c>
      <c r="E15" s="11">
        <v>0</v>
      </c>
      <c r="F15" s="52">
        <v>0</v>
      </c>
    </row>
    <row r="16" spans="2:7">
      <c r="B16" s="103">
        <v>20</v>
      </c>
      <c r="C16" s="24" t="s">
        <v>143</v>
      </c>
      <c r="D16" s="25">
        <v>0</v>
      </c>
      <c r="E16" s="25">
        <v>0</v>
      </c>
      <c r="F16" s="59">
        <v>0</v>
      </c>
    </row>
    <row r="17" spans="2:6">
      <c r="B17" s="103">
        <v>21</v>
      </c>
      <c r="C17" s="14" t="s">
        <v>141</v>
      </c>
      <c r="D17" s="11">
        <v>0</v>
      </c>
      <c r="E17" s="11">
        <v>0</v>
      </c>
      <c r="F17" s="52">
        <v>0</v>
      </c>
    </row>
    <row r="18" spans="2:6">
      <c r="B18" s="103">
        <v>23</v>
      </c>
      <c r="C18" s="24" t="s">
        <v>144</v>
      </c>
      <c r="D18" s="25">
        <v>26507.448638000002</v>
      </c>
      <c r="E18" s="25">
        <v>23430.749383441282</v>
      </c>
      <c r="F18" s="59">
        <v>1874.4599506753025</v>
      </c>
    </row>
    <row r="19" spans="2:6">
      <c r="B19" s="103" t="s">
        <v>27</v>
      </c>
      <c r="C19" s="14" t="s">
        <v>145</v>
      </c>
      <c r="D19" s="11">
        <v>0</v>
      </c>
      <c r="E19" s="11">
        <v>0</v>
      </c>
      <c r="F19" s="52">
        <v>0</v>
      </c>
    </row>
    <row r="20" spans="2:6">
      <c r="B20" s="97" t="s">
        <v>28</v>
      </c>
      <c r="C20" s="14" t="s">
        <v>146</v>
      </c>
      <c r="D20" s="11">
        <v>26507.448638000002</v>
      </c>
      <c r="E20" s="11">
        <v>23430.749383441282</v>
      </c>
      <c r="F20" s="52">
        <v>1874.4599506753025</v>
      </c>
    </row>
    <row r="21" spans="2:6" ht="15" thickBot="1">
      <c r="B21" s="104">
        <v>29</v>
      </c>
      <c r="C21" s="26" t="s">
        <v>147</v>
      </c>
      <c r="D21" s="27">
        <v>468866.88585000002</v>
      </c>
      <c r="E21" s="27">
        <v>385702.82191164733</v>
      </c>
      <c r="F21" s="56">
        <v>30856.225752931787</v>
      </c>
    </row>
    <row r="22" spans="2:6" ht="22.5" customHeight="1">
      <c r="B22" s="459" t="s">
        <v>151</v>
      </c>
      <c r="C22" s="459"/>
      <c r="D22" s="459"/>
      <c r="E22" s="459"/>
      <c r="F22" s="459"/>
    </row>
  </sheetData>
  <sheetProtection algorithmName="SHA-512" hashValue="/WH3sokXdsjIRbB4Mh8y4HMnETRuES+YD/6sreQT97tBh+/bGGWFOyqW0um1iRl9Cq+BOYPey4XvEUxillhlow==" saltValue="0D7WF6lLAD8sAytxGvFukA=="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65"/>
  <sheetViews>
    <sheetView showGridLines="0" zoomScale="80" zoomScaleNormal="80" workbookViewId="0"/>
  </sheetViews>
  <sheetFormatPr defaultRowHeight="14.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row r="2" spans="2:9">
      <c r="B2" s="174" t="s">
        <v>0</v>
      </c>
      <c r="C2" s="99"/>
      <c r="D2" s="99"/>
      <c r="E2" s="99"/>
    </row>
    <row r="3" spans="2:9">
      <c r="B3" s="1"/>
      <c r="C3" s="1"/>
      <c r="D3" s="1"/>
      <c r="E3" s="1"/>
    </row>
    <row r="4" spans="2:9" ht="15.5">
      <c r="B4" s="19" t="s">
        <v>201</v>
      </c>
      <c r="C4" s="2"/>
      <c r="D4" s="2"/>
      <c r="E4" s="2"/>
    </row>
    <row r="5" spans="2:9" ht="2" customHeight="1">
      <c r="B5" s="1"/>
      <c r="C5" s="1"/>
      <c r="D5" s="1"/>
      <c r="E5" s="1"/>
    </row>
    <row r="6" spans="2:9" ht="2" customHeight="1">
      <c r="B6" s="454"/>
      <c r="C6" s="454"/>
      <c r="D6" s="454"/>
      <c r="E6" s="454"/>
      <c r="F6" s="454"/>
      <c r="G6" s="454"/>
      <c r="H6" s="454"/>
      <c r="I6" s="454"/>
    </row>
    <row r="7" spans="2:9" ht="2" customHeight="1">
      <c r="B7" s="3"/>
      <c r="C7" s="3"/>
      <c r="D7" s="4"/>
      <c r="E7" s="6"/>
    </row>
    <row r="8" spans="2:9" ht="15" thickBot="1">
      <c r="B8" s="32"/>
      <c r="C8" s="463" t="str">
        <f>+Contents!B3</f>
        <v>31.12.2024</v>
      </c>
      <c r="D8" s="464"/>
      <c r="E8" s="464"/>
      <c r="F8" s="464"/>
      <c r="G8" s="464"/>
      <c r="H8" s="464"/>
      <c r="I8" s="464"/>
    </row>
    <row r="9" spans="2:9" ht="23.25" customHeight="1" thickBot="1">
      <c r="C9" s="33" t="s">
        <v>218</v>
      </c>
      <c r="D9" s="460" t="s">
        <v>212</v>
      </c>
      <c r="E9" s="462" t="s">
        <v>211</v>
      </c>
      <c r="F9" s="462"/>
      <c r="G9" s="462"/>
      <c r="H9" s="462"/>
      <c r="I9" s="462"/>
    </row>
    <row r="10" spans="2:9" ht="32" thickBot="1">
      <c r="C10" s="109" t="s">
        <v>152</v>
      </c>
      <c r="D10" s="461"/>
      <c r="E10" s="110" t="s">
        <v>213</v>
      </c>
      <c r="F10" s="110" t="s">
        <v>214</v>
      </c>
      <c r="G10" s="110" t="s">
        <v>215</v>
      </c>
      <c r="H10" s="110" t="s">
        <v>216</v>
      </c>
      <c r="I10" s="110" t="s">
        <v>217</v>
      </c>
    </row>
    <row r="11" spans="2:9">
      <c r="C11" s="112" t="s">
        <v>803</v>
      </c>
      <c r="D11" s="117">
        <v>5490</v>
      </c>
      <c r="E11" s="117">
        <v>5490</v>
      </c>
      <c r="F11" s="117">
        <v>0</v>
      </c>
      <c r="G11" s="117">
        <v>0</v>
      </c>
      <c r="H11" s="117">
        <v>0</v>
      </c>
      <c r="I11" s="117">
        <v>0</v>
      </c>
    </row>
    <row r="12" spans="2:9">
      <c r="C12" s="35" t="s">
        <v>951</v>
      </c>
      <c r="D12" s="52">
        <v>25890</v>
      </c>
      <c r="E12" s="52">
        <v>25890</v>
      </c>
      <c r="F12" s="52">
        <v>0</v>
      </c>
      <c r="G12" s="52">
        <v>0</v>
      </c>
      <c r="H12" s="52">
        <v>0</v>
      </c>
      <c r="I12" s="52">
        <v>0</v>
      </c>
    </row>
    <row r="13" spans="2:9">
      <c r="C13" s="35" t="s">
        <v>952</v>
      </c>
      <c r="D13" s="52">
        <v>0</v>
      </c>
      <c r="E13" s="52">
        <v>0</v>
      </c>
      <c r="F13" s="52">
        <v>0</v>
      </c>
      <c r="G13" s="52">
        <v>0</v>
      </c>
      <c r="H13" s="52">
        <v>0</v>
      </c>
      <c r="I13" s="52">
        <v>0</v>
      </c>
    </row>
    <row r="14" spans="2:9">
      <c r="C14" s="35" t="s">
        <v>219</v>
      </c>
      <c r="D14" s="52">
        <v>2098</v>
      </c>
      <c r="E14" s="52">
        <v>2098</v>
      </c>
      <c r="F14" s="52">
        <v>0</v>
      </c>
      <c r="G14" s="52">
        <v>0</v>
      </c>
      <c r="H14" s="52">
        <v>0</v>
      </c>
      <c r="I14" s="52">
        <v>0</v>
      </c>
    </row>
    <row r="15" spans="2:9">
      <c r="C15" s="35" t="s">
        <v>953</v>
      </c>
      <c r="D15" s="52">
        <v>15049</v>
      </c>
      <c r="E15" s="52">
        <v>15033.951406800001</v>
      </c>
      <c r="F15" s="52">
        <v>0</v>
      </c>
      <c r="G15" s="52">
        <v>0</v>
      </c>
      <c r="H15" s="52">
        <v>0</v>
      </c>
      <c r="I15" s="52">
        <v>15.048593199999999</v>
      </c>
    </row>
    <row r="16" spans="2:9">
      <c r="C16" s="35" t="s">
        <v>954</v>
      </c>
      <c r="D16" s="52">
        <v>250936</v>
      </c>
      <c r="E16" s="52">
        <v>250936</v>
      </c>
      <c r="F16" s="52">
        <v>0</v>
      </c>
      <c r="G16" s="52">
        <v>0</v>
      </c>
      <c r="H16" s="52">
        <v>0</v>
      </c>
      <c r="I16" s="52">
        <v>0</v>
      </c>
    </row>
    <row r="17" spans="3:9">
      <c r="C17" s="35" t="s">
        <v>955</v>
      </c>
      <c r="D17" s="52">
        <v>156885</v>
      </c>
      <c r="E17" s="52">
        <v>156885</v>
      </c>
      <c r="F17" s="52">
        <v>0</v>
      </c>
      <c r="G17" s="52">
        <v>0</v>
      </c>
      <c r="H17" s="52">
        <v>0</v>
      </c>
      <c r="I17" s="52">
        <v>0</v>
      </c>
    </row>
    <row r="18" spans="3:9">
      <c r="C18" s="35" t="s">
        <v>956</v>
      </c>
      <c r="D18" s="52">
        <v>0</v>
      </c>
      <c r="E18" s="52">
        <v>0</v>
      </c>
      <c r="F18" s="52">
        <v>0</v>
      </c>
      <c r="G18" s="52">
        <v>0</v>
      </c>
      <c r="H18" s="52">
        <v>0</v>
      </c>
      <c r="I18" s="52">
        <v>0</v>
      </c>
    </row>
    <row r="19" spans="3:9">
      <c r="C19" s="35" t="s">
        <v>957</v>
      </c>
      <c r="D19" s="52">
        <v>431686</v>
      </c>
      <c r="E19" s="52">
        <v>431686</v>
      </c>
      <c r="F19" s="52">
        <v>0</v>
      </c>
      <c r="G19" s="52">
        <v>0</v>
      </c>
      <c r="H19" s="52">
        <v>0</v>
      </c>
      <c r="I19" s="52">
        <v>0</v>
      </c>
    </row>
    <row r="20" spans="3:9">
      <c r="C20" s="35" t="s">
        <v>958</v>
      </c>
      <c r="D20" s="52">
        <v>7620</v>
      </c>
      <c r="E20" s="52">
        <v>7620</v>
      </c>
      <c r="F20" s="52">
        <v>0</v>
      </c>
      <c r="G20" s="52">
        <v>0</v>
      </c>
      <c r="H20" s="52">
        <v>0</v>
      </c>
      <c r="I20" s="52">
        <v>0</v>
      </c>
    </row>
    <row r="21" spans="3:9">
      <c r="C21" s="35" t="s">
        <v>220</v>
      </c>
      <c r="D21" s="52">
        <v>2398</v>
      </c>
      <c r="E21" s="52">
        <v>2398</v>
      </c>
      <c r="F21" s="52">
        <v>0</v>
      </c>
      <c r="G21" s="52">
        <v>0</v>
      </c>
      <c r="H21" s="52">
        <v>0</v>
      </c>
      <c r="I21" s="52">
        <v>0</v>
      </c>
    </row>
    <row r="22" spans="3:9">
      <c r="C22" s="35" t="s">
        <v>959</v>
      </c>
      <c r="D22" s="52">
        <v>5554</v>
      </c>
      <c r="E22" s="52">
        <v>2416.2739268109499</v>
      </c>
      <c r="F22" s="52">
        <v>0</v>
      </c>
      <c r="G22" s="52">
        <v>0</v>
      </c>
      <c r="H22" s="52">
        <v>0</v>
      </c>
      <c r="I22" s="52">
        <v>3137.7260731890501</v>
      </c>
    </row>
    <row r="23" spans="3:9" s="350" customFormat="1" ht="23.25" customHeight="1">
      <c r="C23" s="38" t="s">
        <v>221</v>
      </c>
      <c r="D23" s="52">
        <v>3947</v>
      </c>
      <c r="E23" s="52">
        <v>3947</v>
      </c>
      <c r="F23" s="52">
        <v>0</v>
      </c>
      <c r="G23" s="52">
        <v>0</v>
      </c>
      <c r="H23" s="52">
        <v>0</v>
      </c>
      <c r="I23" s="52">
        <v>0</v>
      </c>
    </row>
    <row r="24" spans="3:9">
      <c r="C24" s="35" t="s">
        <v>804</v>
      </c>
      <c r="D24" s="52">
        <v>0</v>
      </c>
      <c r="E24" s="52">
        <v>0</v>
      </c>
      <c r="F24" s="52">
        <v>0</v>
      </c>
      <c r="G24" s="52">
        <v>0</v>
      </c>
      <c r="H24" s="52">
        <v>0</v>
      </c>
      <c r="I24" s="52">
        <v>0</v>
      </c>
    </row>
    <row r="25" spans="3:9">
      <c r="C25" s="35" t="s">
        <v>960</v>
      </c>
      <c r="D25" s="52">
        <v>777</v>
      </c>
      <c r="E25" s="52">
        <v>777</v>
      </c>
      <c r="F25" s="52">
        <v>0</v>
      </c>
      <c r="G25" s="52">
        <v>0</v>
      </c>
      <c r="H25" s="52">
        <v>0</v>
      </c>
      <c r="I25" s="52">
        <v>0</v>
      </c>
    </row>
    <row r="26" spans="3:9">
      <c r="C26" s="35" t="s">
        <v>222</v>
      </c>
      <c r="D26" s="52">
        <v>0</v>
      </c>
      <c r="E26" s="52">
        <v>0</v>
      </c>
      <c r="F26" s="52">
        <v>0</v>
      </c>
      <c r="G26" s="52">
        <v>0</v>
      </c>
      <c r="H26" s="52">
        <v>0</v>
      </c>
      <c r="I26" s="52">
        <v>0</v>
      </c>
    </row>
    <row r="27" spans="3:9">
      <c r="C27" s="35" t="s">
        <v>961</v>
      </c>
      <c r="D27" s="52">
        <v>0</v>
      </c>
      <c r="E27" s="52">
        <v>0</v>
      </c>
      <c r="F27" s="52">
        <v>0</v>
      </c>
      <c r="G27" s="52">
        <v>0</v>
      </c>
      <c r="H27" s="52">
        <v>0</v>
      </c>
      <c r="I27" s="52">
        <v>0</v>
      </c>
    </row>
    <row r="28" spans="3:9">
      <c r="C28" s="35" t="s">
        <v>223</v>
      </c>
      <c r="D28" s="52">
        <v>10422</v>
      </c>
      <c r="E28" s="52">
        <v>10422</v>
      </c>
      <c r="F28" s="52">
        <v>0</v>
      </c>
      <c r="G28" s="52">
        <v>0</v>
      </c>
      <c r="H28" s="52">
        <v>0</v>
      </c>
      <c r="I28" s="52">
        <v>0</v>
      </c>
    </row>
    <row r="29" spans="3:9">
      <c r="C29" s="35" t="s">
        <v>962</v>
      </c>
      <c r="D29" s="52">
        <v>0</v>
      </c>
      <c r="E29" s="52">
        <v>0</v>
      </c>
      <c r="F29" s="52">
        <v>0</v>
      </c>
      <c r="G29" s="52">
        <v>0</v>
      </c>
      <c r="H29" s="52">
        <v>0</v>
      </c>
      <c r="I29" s="52">
        <v>0</v>
      </c>
    </row>
    <row r="30" spans="3:9">
      <c r="C30" s="36" t="s">
        <v>224</v>
      </c>
      <c r="D30" s="59">
        <v>918752</v>
      </c>
      <c r="E30" s="59">
        <v>915599.2253336109</v>
      </c>
      <c r="F30" s="59">
        <v>0</v>
      </c>
      <c r="G30" s="59">
        <v>0</v>
      </c>
      <c r="H30" s="59">
        <v>0</v>
      </c>
      <c r="I30" s="59">
        <v>3152.7746663890503</v>
      </c>
    </row>
    <row r="31" spans="3:9" ht="21.5">
      <c r="C31" s="115" t="s">
        <v>225</v>
      </c>
      <c r="D31" s="118">
        <v>819650</v>
      </c>
      <c r="E31" s="119">
        <v>0</v>
      </c>
      <c r="F31" s="119">
        <v>0</v>
      </c>
      <c r="G31" s="119">
        <v>0</v>
      </c>
      <c r="H31" s="119">
        <v>0</v>
      </c>
      <c r="I31" s="119">
        <v>819650</v>
      </c>
    </row>
    <row r="32" spans="3:9">
      <c r="C32" s="37" t="s">
        <v>936</v>
      </c>
      <c r="D32" s="91">
        <v>0</v>
      </c>
      <c r="E32" s="120">
        <v>0</v>
      </c>
      <c r="F32" s="120">
        <v>0</v>
      </c>
      <c r="G32" s="120">
        <v>0</v>
      </c>
      <c r="H32" s="120">
        <v>0</v>
      </c>
      <c r="I32" s="120">
        <v>0</v>
      </c>
    </row>
    <row r="33" spans="3:9">
      <c r="C33" s="37" t="s">
        <v>963</v>
      </c>
      <c r="D33" s="421">
        <v>0</v>
      </c>
      <c r="E33" s="120">
        <v>0</v>
      </c>
      <c r="F33" s="120">
        <v>0</v>
      </c>
      <c r="G33" s="120">
        <v>0</v>
      </c>
      <c r="H33" s="120">
        <v>0</v>
      </c>
      <c r="I33" s="120">
        <v>0</v>
      </c>
    </row>
    <row r="34" spans="3:9">
      <c r="C34" s="37" t="s">
        <v>226</v>
      </c>
      <c r="D34" s="421">
        <v>5884</v>
      </c>
      <c r="E34" s="120">
        <v>0</v>
      </c>
      <c r="F34" s="120">
        <v>0</v>
      </c>
      <c r="G34" s="120">
        <v>0</v>
      </c>
      <c r="H34" s="120">
        <v>0</v>
      </c>
      <c r="I34" s="120">
        <v>5884</v>
      </c>
    </row>
    <row r="35" spans="3:9">
      <c r="C35" s="37" t="s">
        <v>937</v>
      </c>
      <c r="D35" s="421">
        <v>0</v>
      </c>
      <c r="E35" s="120">
        <v>0</v>
      </c>
      <c r="F35" s="120">
        <v>0</v>
      </c>
      <c r="G35" s="120">
        <v>0</v>
      </c>
      <c r="H35" s="120">
        <v>0</v>
      </c>
      <c r="I35" s="120">
        <v>0</v>
      </c>
    </row>
    <row r="36" spans="3:9">
      <c r="C36" s="35" t="s">
        <v>964</v>
      </c>
      <c r="D36" s="52">
        <v>1667</v>
      </c>
      <c r="E36" s="52">
        <v>0</v>
      </c>
      <c r="F36" s="52">
        <v>0</v>
      </c>
      <c r="G36" s="52">
        <v>0</v>
      </c>
      <c r="H36" s="52">
        <v>0</v>
      </c>
      <c r="I36" s="52">
        <v>1667</v>
      </c>
    </row>
    <row r="37" spans="3:9">
      <c r="C37" s="35" t="s">
        <v>965</v>
      </c>
      <c r="D37" s="52">
        <v>0</v>
      </c>
      <c r="E37" s="52">
        <v>0</v>
      </c>
      <c r="F37" s="52">
        <v>0</v>
      </c>
      <c r="G37" s="52">
        <v>0</v>
      </c>
      <c r="H37" s="52">
        <v>0</v>
      </c>
      <c r="I37" s="52">
        <v>0</v>
      </c>
    </row>
    <row r="38" spans="3:9">
      <c r="C38" s="35" t="s">
        <v>938</v>
      </c>
      <c r="D38" s="52">
        <v>3942</v>
      </c>
      <c r="E38" s="52">
        <v>0</v>
      </c>
      <c r="F38" s="52">
        <v>0</v>
      </c>
      <c r="G38" s="52">
        <v>0</v>
      </c>
      <c r="H38" s="52">
        <v>0</v>
      </c>
      <c r="I38" s="52">
        <v>3942</v>
      </c>
    </row>
    <row r="39" spans="3:9">
      <c r="C39" s="35" t="s">
        <v>939</v>
      </c>
      <c r="D39" s="52">
        <v>143</v>
      </c>
      <c r="E39" s="52">
        <v>0</v>
      </c>
      <c r="F39" s="52">
        <v>0</v>
      </c>
      <c r="G39" s="52">
        <v>0</v>
      </c>
      <c r="H39" s="52">
        <v>0</v>
      </c>
      <c r="I39" s="52">
        <v>143</v>
      </c>
    </row>
    <row r="40" spans="3:9">
      <c r="C40" s="35" t="s">
        <v>966</v>
      </c>
      <c r="D40" s="52">
        <v>1170</v>
      </c>
      <c r="E40" s="52">
        <v>0</v>
      </c>
      <c r="F40" s="52">
        <v>0</v>
      </c>
      <c r="G40" s="52">
        <v>0</v>
      </c>
      <c r="H40" s="52">
        <v>0</v>
      </c>
      <c r="I40" s="52">
        <v>1170</v>
      </c>
    </row>
    <row r="41" spans="3:9">
      <c r="C41" s="35" t="s">
        <v>967</v>
      </c>
      <c r="D41" s="52">
        <v>570</v>
      </c>
      <c r="E41" s="52">
        <v>0</v>
      </c>
      <c r="F41" s="52">
        <v>0</v>
      </c>
      <c r="G41" s="52">
        <v>0</v>
      </c>
      <c r="H41" s="52">
        <v>0</v>
      </c>
      <c r="I41" s="52">
        <v>570</v>
      </c>
    </row>
    <row r="42" spans="3:9">
      <c r="C42" s="35" t="s">
        <v>227</v>
      </c>
      <c r="D42" s="52">
        <v>12942</v>
      </c>
      <c r="E42" s="52">
        <v>0</v>
      </c>
      <c r="F42" s="52">
        <v>0</v>
      </c>
      <c r="G42" s="52">
        <v>0</v>
      </c>
      <c r="H42" s="52">
        <v>0</v>
      </c>
      <c r="I42" s="52">
        <v>12942</v>
      </c>
    </row>
    <row r="43" spans="3:9">
      <c r="C43" s="35" t="s">
        <v>228</v>
      </c>
      <c r="D43" s="52">
        <v>6031</v>
      </c>
      <c r="E43" s="52">
        <v>0</v>
      </c>
      <c r="F43" s="52">
        <v>0</v>
      </c>
      <c r="G43" s="52">
        <v>0</v>
      </c>
      <c r="H43" s="52">
        <v>0</v>
      </c>
      <c r="I43" s="52">
        <v>6031</v>
      </c>
    </row>
    <row r="44" spans="3:9">
      <c r="C44" s="35" t="s">
        <v>968</v>
      </c>
      <c r="D44" s="52">
        <v>0</v>
      </c>
      <c r="E44" s="52">
        <v>0</v>
      </c>
      <c r="F44" s="52">
        <v>0</v>
      </c>
      <c r="G44" s="52">
        <v>0</v>
      </c>
      <c r="H44" s="52">
        <v>0</v>
      </c>
      <c r="I44" s="52">
        <v>0</v>
      </c>
    </row>
    <row r="45" spans="3:9" ht="15" thickBot="1">
      <c r="C45" s="114" t="s">
        <v>229</v>
      </c>
      <c r="D45" s="121">
        <v>851999</v>
      </c>
      <c r="E45" s="122">
        <v>0</v>
      </c>
      <c r="F45" s="122">
        <v>0</v>
      </c>
      <c r="G45" s="122">
        <v>0</v>
      </c>
      <c r="H45" s="122">
        <v>0</v>
      </c>
      <c r="I45" s="122">
        <v>851999</v>
      </c>
    </row>
    <row r="58" spans="3:9">
      <c r="C58" s="35"/>
      <c r="D58" s="52"/>
      <c r="E58" s="52"/>
      <c r="F58" s="52"/>
      <c r="G58" s="52"/>
      <c r="H58" s="52"/>
      <c r="I58" s="52"/>
    </row>
    <row r="59" spans="3:9">
      <c r="C59" s="35"/>
      <c r="D59" s="52"/>
      <c r="E59" s="52"/>
      <c r="F59" s="52"/>
      <c r="G59" s="52"/>
      <c r="H59" s="52"/>
      <c r="I59" s="52"/>
    </row>
    <row r="60" spans="3:9">
      <c r="C60" s="35"/>
      <c r="D60" s="52"/>
      <c r="E60" s="52"/>
      <c r="F60" s="52"/>
      <c r="G60" s="52"/>
      <c r="H60" s="52"/>
      <c r="I60" s="52"/>
    </row>
    <row r="61" spans="3:9">
      <c r="C61" s="35"/>
      <c r="D61" s="52"/>
      <c r="E61" s="52"/>
      <c r="F61" s="52"/>
      <c r="G61" s="52"/>
      <c r="H61" s="52"/>
      <c r="I61" s="52"/>
    </row>
    <row r="62" spans="3:9">
      <c r="C62" s="35"/>
      <c r="D62" s="52"/>
      <c r="E62" s="52"/>
      <c r="F62" s="52"/>
      <c r="G62" s="52"/>
      <c r="H62" s="52"/>
      <c r="I62" s="52"/>
    </row>
    <row r="63" spans="3:9">
      <c r="C63" s="35"/>
      <c r="D63" s="52"/>
      <c r="E63" s="52"/>
      <c r="F63" s="52"/>
      <c r="G63" s="52"/>
      <c r="H63" s="52"/>
      <c r="I63" s="52"/>
    </row>
    <row r="64" spans="3:9">
      <c r="C64" s="35"/>
      <c r="D64" s="52"/>
      <c r="E64" s="52"/>
      <c r="F64" s="52"/>
      <c r="G64" s="52"/>
      <c r="H64" s="52"/>
      <c r="I64" s="52"/>
    </row>
    <row r="65" spans="3:9">
      <c r="C65" s="35"/>
      <c r="D65" s="52"/>
      <c r="E65" s="52"/>
      <c r="F65" s="52"/>
      <c r="G65" s="52"/>
      <c r="H65" s="52"/>
      <c r="I65" s="52"/>
    </row>
  </sheetData>
  <sheetProtection algorithmName="SHA-512" hashValue="epNfuWkvwq6j4odUsZIGC22RFPhqoWRHvm5MpLjQqG0BQN1weI/l54wEtv/dDwG9P+rux+grb65nrMpwGL9nsw==" saltValue="lpBbmqL94c1mTVkrlwygLQ==" spinCount="100000" sheet="1" objects="1" scenarios="1"/>
  <mergeCells count="4">
    <mergeCell ref="D9:D10"/>
    <mergeCell ref="E9:I9"/>
    <mergeCell ref="B6:I6"/>
    <mergeCell ref="C8:I8"/>
  </mergeCells>
  <hyperlinks>
    <hyperlink ref="B2" location="Tartalom!A1" display="Back to contents page" xr:uid="{00000000-0004-0000-0400-000000000000}"/>
    <hyperlink ref="B2:E2" location="CONTENTS!A1" display="Back to contents page" xr:uid="{00000000-0004-0000-04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23"/>
  <sheetViews>
    <sheetView showGridLines="0" zoomScale="85" zoomScaleNormal="85" workbookViewId="0"/>
  </sheetViews>
  <sheetFormatPr defaultRowHeight="14.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row r="2" spans="2:8">
      <c r="B2" s="174" t="s">
        <v>0</v>
      </c>
      <c r="C2" s="99"/>
      <c r="D2" s="99"/>
      <c r="E2" s="99"/>
      <c r="F2" s="99"/>
    </row>
    <row r="3" spans="2:8">
      <c r="B3" s="1"/>
      <c r="C3" s="1"/>
      <c r="D3" s="1"/>
      <c r="E3" s="1"/>
      <c r="F3" s="1"/>
    </row>
    <row r="4" spans="2:8" ht="15.5">
      <c r="B4" s="19" t="s">
        <v>230</v>
      </c>
      <c r="C4" s="2"/>
      <c r="D4" s="2"/>
      <c r="E4" s="2"/>
      <c r="F4" s="2"/>
    </row>
    <row r="5" spans="2:8" ht="2" customHeight="1">
      <c r="B5" s="1"/>
      <c r="C5" s="1"/>
      <c r="D5" s="1"/>
      <c r="E5" s="1"/>
      <c r="F5" s="1"/>
    </row>
    <row r="6" spans="2:8" ht="2" customHeight="1">
      <c r="B6" s="468"/>
      <c r="C6" s="468"/>
      <c r="D6" s="468"/>
      <c r="E6" s="468"/>
      <c r="F6" s="468"/>
      <c r="G6" s="468"/>
      <c r="H6" s="468"/>
    </row>
    <row r="7" spans="2:8" ht="2" customHeight="1">
      <c r="B7" s="3"/>
      <c r="C7" s="3"/>
      <c r="D7" s="4"/>
      <c r="E7" s="4"/>
      <c r="F7" s="5"/>
    </row>
    <row r="8" spans="2:8" ht="15" thickBot="1">
      <c r="B8" s="32"/>
      <c r="C8" s="463" t="str">
        <f>+Contents!B3</f>
        <v>31.12.2024</v>
      </c>
      <c r="D8" s="463"/>
      <c r="E8" s="463"/>
      <c r="F8" s="463"/>
      <c r="G8" s="463"/>
      <c r="H8" s="463"/>
    </row>
    <row r="9" spans="2:8" ht="23.25" customHeight="1" thickBot="1">
      <c r="C9" s="33" t="s">
        <v>218</v>
      </c>
      <c r="D9" s="460" t="s">
        <v>147</v>
      </c>
      <c r="E9" s="467" t="s">
        <v>231</v>
      </c>
      <c r="F9" s="467"/>
      <c r="G9" s="467"/>
      <c r="H9" s="467"/>
    </row>
    <row r="10" spans="2:8" ht="21.5" thickBot="1">
      <c r="C10" s="341" t="s">
        <v>152</v>
      </c>
      <c r="D10" s="466"/>
      <c r="E10" s="338" t="s">
        <v>232</v>
      </c>
      <c r="F10" s="338" t="s">
        <v>233</v>
      </c>
      <c r="G10" s="338" t="s">
        <v>234</v>
      </c>
      <c r="H10" s="338" t="s">
        <v>235</v>
      </c>
    </row>
    <row r="11" spans="2:8" ht="20.25" customHeight="1">
      <c r="C11" s="39" t="s">
        <v>236</v>
      </c>
      <c r="D11" s="423">
        <v>918752</v>
      </c>
      <c r="E11" s="423">
        <v>915599.2253336109</v>
      </c>
      <c r="F11" s="423">
        <v>0</v>
      </c>
      <c r="G11" s="423">
        <v>0</v>
      </c>
      <c r="H11" s="423">
        <v>0</v>
      </c>
    </row>
    <row r="12" spans="2:8" ht="26.25" customHeight="1">
      <c r="C12" s="36" t="s">
        <v>237</v>
      </c>
      <c r="D12" s="423">
        <v>851999</v>
      </c>
      <c r="E12" s="423">
        <v>0</v>
      </c>
      <c r="F12" s="423">
        <v>0</v>
      </c>
      <c r="G12" s="423">
        <v>0</v>
      </c>
      <c r="H12" s="423">
        <v>0</v>
      </c>
    </row>
    <row r="13" spans="2:8">
      <c r="C13" s="39" t="s">
        <v>238</v>
      </c>
      <c r="D13" s="423">
        <v>66753</v>
      </c>
      <c r="E13" s="423">
        <v>915599.2253336109</v>
      </c>
      <c r="F13" s="423">
        <v>0</v>
      </c>
      <c r="G13" s="423">
        <v>0</v>
      </c>
      <c r="H13" s="423">
        <v>0</v>
      </c>
    </row>
    <row r="14" spans="2:8">
      <c r="C14" s="36" t="s">
        <v>239</v>
      </c>
      <c r="D14" s="424">
        <v>72383.973876999997</v>
      </c>
      <c r="E14" s="424">
        <v>72383.973876999997</v>
      </c>
      <c r="F14" s="424">
        <v>0</v>
      </c>
      <c r="G14" s="424">
        <v>0</v>
      </c>
      <c r="H14" s="424">
        <v>0</v>
      </c>
    </row>
    <row r="15" spans="2:8">
      <c r="C15" s="38" t="s">
        <v>240</v>
      </c>
      <c r="D15" s="425">
        <v>-15.048593199999999</v>
      </c>
      <c r="E15" s="425">
        <v>-15.048593199999999</v>
      </c>
      <c r="F15" s="425">
        <v>0</v>
      </c>
      <c r="G15" s="425">
        <v>0</v>
      </c>
      <c r="H15" s="425">
        <v>0</v>
      </c>
    </row>
    <row r="16" spans="2:8">
      <c r="C16" s="38" t="s">
        <v>241</v>
      </c>
      <c r="D16" s="425">
        <v>0</v>
      </c>
      <c r="E16" s="425">
        <v>0</v>
      </c>
      <c r="F16" s="425">
        <v>0</v>
      </c>
      <c r="G16" s="425">
        <v>0</v>
      </c>
      <c r="H16" s="425">
        <v>0</v>
      </c>
    </row>
    <row r="17" spans="3:8">
      <c r="C17" s="38" t="s">
        <v>242</v>
      </c>
      <c r="D17" s="425">
        <v>0</v>
      </c>
      <c r="E17" s="425">
        <v>0</v>
      </c>
      <c r="F17" s="425">
        <v>0</v>
      </c>
      <c r="G17" s="425">
        <v>0</v>
      </c>
      <c r="H17" s="425">
        <v>0</v>
      </c>
    </row>
    <row r="18" spans="3:8">
      <c r="C18" s="38" t="s">
        <v>243</v>
      </c>
      <c r="D18" s="425">
        <v>0</v>
      </c>
      <c r="E18" s="425">
        <v>0</v>
      </c>
      <c r="F18" s="425">
        <v>0</v>
      </c>
      <c r="G18" s="425">
        <v>0</v>
      </c>
      <c r="H18" s="425">
        <v>0</v>
      </c>
    </row>
    <row r="19" spans="3:8">
      <c r="C19" s="38" t="s">
        <v>244</v>
      </c>
      <c r="D19" s="425">
        <v>-57856.937804000001</v>
      </c>
      <c r="E19" s="425">
        <v>-57856.937804000001</v>
      </c>
      <c r="F19" s="425">
        <v>0</v>
      </c>
      <c r="G19" s="425">
        <v>0</v>
      </c>
      <c r="H19" s="425">
        <v>0</v>
      </c>
    </row>
    <row r="20" spans="3:8">
      <c r="C20" s="38" t="s">
        <v>245</v>
      </c>
      <c r="D20" s="425">
        <v>0</v>
      </c>
      <c r="E20" s="425">
        <v>0</v>
      </c>
      <c r="F20" s="425">
        <v>0</v>
      </c>
      <c r="G20" s="425">
        <v>0</v>
      </c>
      <c r="H20" s="425">
        <v>0</v>
      </c>
    </row>
    <row r="21" spans="3:8">
      <c r="C21" s="38" t="s">
        <v>246</v>
      </c>
      <c r="D21" s="425">
        <v>0</v>
      </c>
      <c r="E21" s="425">
        <v>-3063.7356064109936</v>
      </c>
      <c r="F21" s="425">
        <v>0</v>
      </c>
      <c r="G21" s="425">
        <v>0</v>
      </c>
      <c r="H21" s="425">
        <v>0</v>
      </c>
    </row>
    <row r="22" spans="3:8" ht="15" thickBot="1">
      <c r="C22" s="29" t="s">
        <v>247</v>
      </c>
      <c r="D22" s="426">
        <v>933263.98747980001</v>
      </c>
      <c r="E22" s="426">
        <v>927047.4772069999</v>
      </c>
      <c r="F22" s="426">
        <v>0</v>
      </c>
      <c r="G22" s="426">
        <v>0</v>
      </c>
      <c r="H22" s="426">
        <v>0</v>
      </c>
    </row>
    <row r="23" spans="3:8" ht="33.75" customHeight="1">
      <c r="C23" s="465" t="s">
        <v>248</v>
      </c>
      <c r="D23" s="465"/>
      <c r="E23" s="465"/>
      <c r="F23" s="465"/>
      <c r="G23" s="465"/>
      <c r="H23" s="465"/>
    </row>
  </sheetData>
  <sheetProtection algorithmName="SHA-512" hashValue="8r0VeBb1Q+R+DGMDiExGT0te5pmywi+MtJ1RELZLfd2Uy0LJ8Et7/cHDdg74UcTDsqIz1q2umbjWoDpwQ4YODg==" saltValue="KeKfVf/WZftxaAUkDoM4OA==" spinCount="100000" sheet="1" objects="1" scenarios="1"/>
  <mergeCells count="5">
    <mergeCell ref="C23:H23"/>
    <mergeCell ref="D9:D10"/>
    <mergeCell ref="E9:H9"/>
    <mergeCell ref="B6:H6"/>
    <mergeCell ref="C8:H8"/>
  </mergeCells>
  <hyperlinks>
    <hyperlink ref="B2" location="Contents!A1" display="Back to contents page" xr:uid="{B0585397-10F4-45AB-9256-4A4E55C608A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J117"/>
  <sheetViews>
    <sheetView showGridLines="0" zoomScaleNormal="100" workbookViewId="0"/>
  </sheetViews>
  <sheetFormatPr defaultRowHeight="14.5"/>
  <cols>
    <col min="1" max="1" width="4.453125" customWidth="1"/>
    <col min="2" max="2" width="6.81640625" customWidth="1"/>
    <col min="3" max="3" width="62.54296875" customWidth="1"/>
    <col min="4" max="4" width="13.81640625" customWidth="1"/>
    <col min="5" max="5" width="27.1796875" customWidth="1"/>
  </cols>
  <sheetData>
    <row r="1" spans="2:10" ht="12.75" customHeight="1"/>
    <row r="2" spans="2:10">
      <c r="B2" s="174" t="s">
        <v>0</v>
      </c>
      <c r="C2" s="99"/>
      <c r="D2" s="99"/>
    </row>
    <row r="3" spans="2:10">
      <c r="B3" s="1"/>
      <c r="C3" s="1"/>
      <c r="D3" s="1"/>
    </row>
    <row r="4" spans="2:10" ht="15.5">
      <c r="B4" s="19" t="s">
        <v>249</v>
      </c>
      <c r="C4" s="2"/>
      <c r="D4" s="2"/>
    </row>
    <row r="5" spans="2:10" ht="2" customHeight="1">
      <c r="B5" s="1"/>
      <c r="C5" s="1"/>
      <c r="D5" s="1"/>
    </row>
    <row r="6" spans="2:10" ht="2" customHeight="1">
      <c r="B6" s="468"/>
      <c r="C6" s="468"/>
      <c r="D6" s="468"/>
      <c r="E6" s="468"/>
      <c r="F6" s="468"/>
      <c r="G6" s="468"/>
      <c r="H6" s="468"/>
      <c r="I6" s="468"/>
      <c r="J6" s="468"/>
    </row>
    <row r="7" spans="2:10" ht="2" customHeight="1">
      <c r="B7" s="3"/>
      <c r="C7" s="4"/>
      <c r="D7" s="4"/>
    </row>
    <row r="8" spans="2:10" ht="15" thickBot="1">
      <c r="B8" s="32"/>
      <c r="C8" s="463" t="str">
        <f>+Contents!B3</f>
        <v>31.12.2024</v>
      </c>
      <c r="D8" s="463"/>
      <c r="E8" s="463"/>
    </row>
    <row r="9" spans="2:10" ht="45" customHeight="1" thickBot="1">
      <c r="B9" s="471" t="s">
        <v>152</v>
      </c>
      <c r="C9" s="471"/>
      <c r="D9" s="471"/>
      <c r="E9" s="337" t="s">
        <v>250</v>
      </c>
    </row>
    <row r="10" spans="2:10">
      <c r="B10" s="472" t="s">
        <v>252</v>
      </c>
      <c r="C10" s="472"/>
      <c r="D10" s="472"/>
      <c r="E10" s="472"/>
    </row>
    <row r="11" spans="2:10">
      <c r="B11" s="97">
        <v>1</v>
      </c>
      <c r="C11" s="38" t="s">
        <v>251</v>
      </c>
      <c r="D11" s="52">
        <v>3000</v>
      </c>
      <c r="E11" s="50" t="s">
        <v>2</v>
      </c>
    </row>
    <row r="12" spans="2:10">
      <c r="B12" s="97"/>
      <c r="C12" s="14" t="s">
        <v>253</v>
      </c>
      <c r="D12" s="52">
        <v>3000</v>
      </c>
      <c r="E12" s="50"/>
    </row>
    <row r="13" spans="2:10">
      <c r="B13" s="97">
        <v>2</v>
      </c>
      <c r="C13" s="38" t="s">
        <v>254</v>
      </c>
      <c r="D13" s="52">
        <v>42167.083700000003</v>
      </c>
      <c r="E13" s="50"/>
    </row>
    <row r="14" spans="2:10">
      <c r="B14" s="97">
        <v>3</v>
      </c>
      <c r="C14" s="38" t="s">
        <v>259</v>
      </c>
      <c r="D14" s="52">
        <v>8647.5409209999998</v>
      </c>
      <c r="E14" s="50"/>
    </row>
    <row r="15" spans="2:10">
      <c r="B15" s="97" t="s">
        <v>44</v>
      </c>
      <c r="C15" s="51" t="s">
        <v>255</v>
      </c>
      <c r="D15" s="52">
        <v>0</v>
      </c>
      <c r="E15" s="50"/>
    </row>
    <row r="16" spans="2:10" ht="20">
      <c r="B16" s="97">
        <v>4</v>
      </c>
      <c r="C16" s="38" t="s">
        <v>260</v>
      </c>
      <c r="D16" s="52">
        <v>0</v>
      </c>
      <c r="E16" s="50"/>
    </row>
    <row r="17" spans="2:5">
      <c r="B17" s="97">
        <v>5</v>
      </c>
      <c r="C17" s="38" t="s">
        <v>256</v>
      </c>
      <c r="D17" s="52">
        <v>0</v>
      </c>
      <c r="E17" s="50"/>
    </row>
    <row r="18" spans="2:5">
      <c r="B18" s="97" t="s">
        <v>45</v>
      </c>
      <c r="C18" s="51" t="s">
        <v>257</v>
      </c>
      <c r="D18" s="52">
        <v>9938.7751069999995</v>
      </c>
      <c r="E18" s="50"/>
    </row>
    <row r="19" spans="2:5">
      <c r="B19" s="123">
        <v>6</v>
      </c>
      <c r="C19" s="73" t="s">
        <v>258</v>
      </c>
      <c r="D19" s="84">
        <v>63753.399728000004</v>
      </c>
      <c r="E19" s="74"/>
    </row>
    <row r="20" spans="2:5">
      <c r="B20" s="472" t="s">
        <v>261</v>
      </c>
      <c r="C20" s="472"/>
      <c r="D20" s="472"/>
      <c r="E20" s="472"/>
    </row>
    <row r="21" spans="2:5">
      <c r="B21" s="97">
        <v>7</v>
      </c>
      <c r="C21" s="38" t="s">
        <v>262</v>
      </c>
      <c r="D21" s="52">
        <v>-21.198172756999998</v>
      </c>
      <c r="E21" s="50"/>
    </row>
    <row r="22" spans="2:5">
      <c r="B22" s="97">
        <v>8</v>
      </c>
      <c r="C22" s="38" t="s">
        <v>263</v>
      </c>
      <c r="D22" s="52">
        <v>-3137.8674191890505</v>
      </c>
      <c r="E22" s="50" t="s">
        <v>3</v>
      </c>
    </row>
    <row r="23" spans="2:5" ht="38.25" customHeight="1">
      <c r="B23" s="97">
        <v>10</v>
      </c>
      <c r="C23" s="38" t="s">
        <v>274</v>
      </c>
      <c r="D23" s="52">
        <v>0</v>
      </c>
      <c r="E23" s="50"/>
    </row>
    <row r="24" spans="2:5" ht="24.75" customHeight="1">
      <c r="B24" s="97">
        <v>11</v>
      </c>
      <c r="C24" s="38" t="s">
        <v>275</v>
      </c>
      <c r="D24" s="52">
        <v>0</v>
      </c>
      <c r="E24" s="50"/>
    </row>
    <row r="25" spans="2:5">
      <c r="B25" s="97">
        <v>12</v>
      </c>
      <c r="C25" s="38" t="s">
        <v>264</v>
      </c>
      <c r="D25" s="52">
        <v>0</v>
      </c>
      <c r="E25" s="50"/>
    </row>
    <row r="26" spans="2:5">
      <c r="B26" s="97">
        <v>13</v>
      </c>
      <c r="C26" s="38" t="s">
        <v>265</v>
      </c>
      <c r="D26" s="52">
        <v>0</v>
      </c>
      <c r="E26" s="50"/>
    </row>
    <row r="27" spans="2:5" ht="27" customHeight="1">
      <c r="B27" s="97">
        <v>14</v>
      </c>
      <c r="C27" s="38" t="s">
        <v>266</v>
      </c>
      <c r="D27" s="52">
        <v>0</v>
      </c>
      <c r="E27" s="50"/>
    </row>
    <row r="28" spans="2:5">
      <c r="B28" s="97">
        <v>15</v>
      </c>
      <c r="C28" s="38" t="s">
        <v>267</v>
      </c>
      <c r="D28" s="52">
        <v>0</v>
      </c>
      <c r="E28" s="50"/>
    </row>
    <row r="29" spans="2:5" ht="22.5" customHeight="1">
      <c r="B29" s="97">
        <v>16</v>
      </c>
      <c r="C29" s="38" t="s">
        <v>276</v>
      </c>
      <c r="D29" s="52">
        <v>0</v>
      </c>
      <c r="E29" s="50"/>
    </row>
    <row r="30" spans="2:5" ht="41.25" customHeight="1">
      <c r="B30" s="97">
        <v>17</v>
      </c>
      <c r="C30" s="38" t="s">
        <v>277</v>
      </c>
      <c r="D30" s="52">
        <v>0</v>
      </c>
      <c r="E30" s="50"/>
    </row>
    <row r="31" spans="2:5" ht="39" customHeight="1">
      <c r="B31" s="97">
        <v>18</v>
      </c>
      <c r="C31" s="38" t="s">
        <v>278</v>
      </c>
      <c r="D31" s="52">
        <v>0</v>
      </c>
      <c r="E31" s="50"/>
    </row>
    <row r="32" spans="2:5" ht="40.5" customHeight="1">
      <c r="B32" s="97">
        <v>19</v>
      </c>
      <c r="C32" s="38" t="s">
        <v>279</v>
      </c>
      <c r="D32" s="52">
        <v>0</v>
      </c>
      <c r="E32" s="50"/>
    </row>
    <row r="33" spans="2:5" ht="28.5" customHeight="1">
      <c r="B33" s="97" t="s">
        <v>23</v>
      </c>
      <c r="C33" s="342" t="s">
        <v>280</v>
      </c>
      <c r="D33" s="52">
        <v>0</v>
      </c>
      <c r="E33" s="50"/>
    </row>
    <row r="34" spans="2:5">
      <c r="B34" s="97" t="s">
        <v>24</v>
      </c>
      <c r="C34" s="14" t="s">
        <v>268</v>
      </c>
      <c r="D34" s="52">
        <v>0</v>
      </c>
      <c r="E34" s="50"/>
    </row>
    <row r="35" spans="2:5">
      <c r="B35" s="97" t="s">
        <v>25</v>
      </c>
      <c r="C35" s="14" t="s">
        <v>269</v>
      </c>
      <c r="D35" s="52">
        <v>0</v>
      </c>
      <c r="E35" s="50"/>
    </row>
    <row r="36" spans="2:5">
      <c r="B36" s="97" t="s">
        <v>46</v>
      </c>
      <c r="C36" s="14" t="s">
        <v>270</v>
      </c>
      <c r="D36" s="52">
        <v>0</v>
      </c>
      <c r="E36" s="50"/>
    </row>
    <row r="37" spans="2:5" ht="20">
      <c r="B37" s="97">
        <v>21</v>
      </c>
      <c r="C37" s="38" t="s">
        <v>281</v>
      </c>
      <c r="D37" s="52">
        <v>0</v>
      </c>
      <c r="E37" s="50"/>
    </row>
    <row r="38" spans="2:5">
      <c r="B38" s="97">
        <v>22</v>
      </c>
      <c r="C38" s="38" t="s">
        <v>282</v>
      </c>
      <c r="D38" s="52">
        <v>0</v>
      </c>
      <c r="E38" s="50"/>
    </row>
    <row r="39" spans="2:5" ht="20">
      <c r="B39" s="97">
        <v>23</v>
      </c>
      <c r="C39" s="14" t="s">
        <v>283</v>
      </c>
      <c r="D39" s="52">
        <v>0</v>
      </c>
      <c r="E39" s="50"/>
    </row>
    <row r="40" spans="2:5">
      <c r="B40" s="97">
        <v>25</v>
      </c>
      <c r="C40" s="14" t="s">
        <v>284</v>
      </c>
      <c r="D40" s="52">
        <v>0</v>
      </c>
      <c r="E40" s="50"/>
    </row>
    <row r="41" spans="2:5">
      <c r="B41" s="97" t="s">
        <v>47</v>
      </c>
      <c r="C41" s="51" t="s">
        <v>271</v>
      </c>
      <c r="D41" s="52">
        <v>0</v>
      </c>
      <c r="E41" s="50"/>
    </row>
    <row r="42" spans="2:5" ht="42.75" customHeight="1">
      <c r="B42" s="97" t="s">
        <v>48</v>
      </c>
      <c r="C42" s="342" t="s">
        <v>285</v>
      </c>
      <c r="D42" s="52">
        <v>0</v>
      </c>
      <c r="E42" s="50"/>
    </row>
    <row r="43" spans="2:5" ht="24" customHeight="1">
      <c r="B43" s="97">
        <v>27</v>
      </c>
      <c r="C43" s="38" t="s">
        <v>286</v>
      </c>
      <c r="D43" s="52">
        <v>0</v>
      </c>
      <c r="E43" s="50"/>
    </row>
    <row r="44" spans="2:5">
      <c r="B44" s="97" t="s">
        <v>49</v>
      </c>
      <c r="C44" s="342" t="s">
        <v>287</v>
      </c>
      <c r="D44" s="52">
        <v>-142.16514898529999</v>
      </c>
      <c r="E44" s="50"/>
    </row>
    <row r="45" spans="2:5">
      <c r="B45" s="97">
        <v>28</v>
      </c>
      <c r="C45" s="57" t="s">
        <v>273</v>
      </c>
      <c r="D45" s="59">
        <v>-3301.2307409313507</v>
      </c>
      <c r="E45" s="60"/>
    </row>
    <row r="46" spans="2:5">
      <c r="B46" s="123">
        <v>29</v>
      </c>
      <c r="C46" s="75" t="s">
        <v>272</v>
      </c>
      <c r="D46" s="84">
        <v>60452.168987068653</v>
      </c>
      <c r="E46" s="74"/>
    </row>
    <row r="47" spans="2:5">
      <c r="B47" s="472" t="s">
        <v>288</v>
      </c>
      <c r="C47" s="472"/>
      <c r="D47" s="472"/>
      <c r="E47" s="472"/>
    </row>
    <row r="48" spans="2:5">
      <c r="B48" s="97">
        <v>30</v>
      </c>
      <c r="C48" s="51" t="s">
        <v>251</v>
      </c>
      <c r="D48" s="52">
        <v>0</v>
      </c>
      <c r="E48" s="50" t="s">
        <v>4</v>
      </c>
    </row>
    <row r="49" spans="2:5">
      <c r="B49" s="97">
        <v>31</v>
      </c>
      <c r="C49" s="14" t="s">
        <v>289</v>
      </c>
      <c r="D49" s="52">
        <v>0</v>
      </c>
      <c r="E49" s="50"/>
    </row>
    <row r="50" spans="2:5">
      <c r="B50" s="97">
        <v>32</v>
      </c>
      <c r="C50" s="14" t="s">
        <v>290</v>
      </c>
      <c r="D50" s="52">
        <v>0</v>
      </c>
      <c r="E50" s="50"/>
    </row>
    <row r="51" spans="2:5" ht="25.5" customHeight="1">
      <c r="B51" s="97">
        <v>33</v>
      </c>
      <c r="C51" s="342" t="s">
        <v>294</v>
      </c>
      <c r="D51" s="52">
        <v>0</v>
      </c>
      <c r="E51" s="50"/>
    </row>
    <row r="52" spans="2:5">
      <c r="B52" s="97" t="s">
        <v>50</v>
      </c>
      <c r="C52" s="342" t="s">
        <v>295</v>
      </c>
      <c r="D52" s="52">
        <v>0</v>
      </c>
      <c r="E52" s="50"/>
    </row>
    <row r="53" spans="2:5" ht="24" customHeight="1">
      <c r="B53" s="97" t="s">
        <v>51</v>
      </c>
      <c r="C53" s="342" t="s">
        <v>296</v>
      </c>
      <c r="D53" s="52">
        <v>0</v>
      </c>
      <c r="E53" s="50"/>
    </row>
    <row r="54" spans="2:5" ht="36.75" customHeight="1">
      <c r="B54" s="97">
        <v>34</v>
      </c>
      <c r="C54" s="51" t="s">
        <v>291</v>
      </c>
      <c r="D54" s="52">
        <v>0</v>
      </c>
      <c r="E54" s="50"/>
    </row>
    <row r="55" spans="2:5">
      <c r="B55" s="97">
        <v>35</v>
      </c>
      <c r="C55" s="14" t="s">
        <v>292</v>
      </c>
      <c r="D55" s="52">
        <v>0</v>
      </c>
      <c r="E55" s="50"/>
    </row>
    <row r="56" spans="2:5">
      <c r="B56" s="123">
        <v>36</v>
      </c>
      <c r="C56" s="75" t="s">
        <v>293</v>
      </c>
      <c r="D56" s="84">
        <v>0</v>
      </c>
      <c r="E56" s="74"/>
    </row>
    <row r="57" spans="2:5">
      <c r="B57" s="472" t="s">
        <v>297</v>
      </c>
      <c r="C57" s="472"/>
      <c r="D57" s="472"/>
      <c r="E57" s="472"/>
    </row>
    <row r="58" spans="2:5" ht="21.75" customHeight="1">
      <c r="B58" s="97">
        <v>37</v>
      </c>
      <c r="C58" s="342" t="s">
        <v>301</v>
      </c>
      <c r="D58" s="52">
        <v>0</v>
      </c>
      <c r="E58" s="50"/>
    </row>
    <row r="59" spans="2:5" ht="39" customHeight="1">
      <c r="B59" s="97">
        <v>38</v>
      </c>
      <c r="C59" s="342" t="s">
        <v>302</v>
      </c>
      <c r="D59" s="52">
        <v>0</v>
      </c>
      <c r="E59" s="50"/>
    </row>
    <row r="60" spans="2:5" ht="39" customHeight="1">
      <c r="B60" s="97">
        <v>39</v>
      </c>
      <c r="C60" s="342" t="s">
        <v>303</v>
      </c>
      <c r="D60" s="52">
        <v>0</v>
      </c>
      <c r="E60" s="50"/>
    </row>
    <row r="61" spans="2:5" ht="38.25" customHeight="1">
      <c r="B61" s="97">
        <v>40</v>
      </c>
      <c r="C61" s="342" t="s">
        <v>304</v>
      </c>
      <c r="D61" s="52">
        <v>0</v>
      </c>
      <c r="E61" s="50"/>
    </row>
    <row r="62" spans="2:5" ht="21.75" customHeight="1">
      <c r="B62" s="97">
        <v>42</v>
      </c>
      <c r="C62" s="38" t="s">
        <v>305</v>
      </c>
      <c r="D62" s="52">
        <v>0</v>
      </c>
      <c r="E62" s="50"/>
    </row>
    <row r="63" spans="2:5">
      <c r="B63" s="97" t="s">
        <v>52</v>
      </c>
      <c r="C63" s="38" t="s">
        <v>306</v>
      </c>
      <c r="D63" s="52">
        <v>0</v>
      </c>
      <c r="E63" s="50"/>
    </row>
    <row r="64" spans="2:5">
      <c r="B64" s="97">
        <v>43</v>
      </c>
      <c r="C64" s="343" t="s">
        <v>298</v>
      </c>
      <c r="D64" s="59">
        <v>0</v>
      </c>
      <c r="E64" s="60"/>
    </row>
    <row r="65" spans="2:5">
      <c r="B65" s="97">
        <v>44</v>
      </c>
      <c r="C65" s="57" t="s">
        <v>299</v>
      </c>
      <c r="D65" s="59">
        <v>0</v>
      </c>
      <c r="E65" s="60"/>
    </row>
    <row r="66" spans="2:5">
      <c r="B66" s="123">
        <v>45</v>
      </c>
      <c r="C66" s="76" t="s">
        <v>300</v>
      </c>
      <c r="D66" s="317">
        <v>60452.168987068653</v>
      </c>
      <c r="E66" s="77"/>
    </row>
    <row r="67" spans="2:5">
      <c r="B67" s="473" t="s">
        <v>307</v>
      </c>
      <c r="C67" s="473"/>
      <c r="D67" s="473"/>
      <c r="E67" s="473"/>
    </row>
    <row r="68" spans="2:5">
      <c r="B68" s="97">
        <v>46</v>
      </c>
      <c r="C68" s="51" t="s">
        <v>251</v>
      </c>
      <c r="D68" s="52">
        <v>6000</v>
      </c>
      <c r="E68" s="50"/>
    </row>
    <row r="69" spans="2:5" ht="27" customHeight="1">
      <c r="B69" s="97">
        <v>47</v>
      </c>
      <c r="C69" s="342" t="s">
        <v>310</v>
      </c>
      <c r="D69" s="52">
        <v>0</v>
      </c>
      <c r="E69" s="50"/>
    </row>
    <row r="70" spans="2:5" ht="25.5" customHeight="1">
      <c r="B70" s="97" t="s">
        <v>53</v>
      </c>
      <c r="C70" s="342" t="s">
        <v>311</v>
      </c>
      <c r="D70" s="52">
        <v>0</v>
      </c>
      <c r="E70" s="50"/>
    </row>
    <row r="71" spans="2:5" ht="19.5" customHeight="1">
      <c r="B71" s="97" t="s">
        <v>54</v>
      </c>
      <c r="C71" s="342" t="s">
        <v>312</v>
      </c>
      <c r="D71" s="52"/>
      <c r="E71" s="50"/>
    </row>
    <row r="72" spans="2:5" ht="44.25" customHeight="1">
      <c r="B72" s="97">
        <v>48</v>
      </c>
      <c r="C72" s="342" t="s">
        <v>313</v>
      </c>
      <c r="D72" s="52">
        <v>0</v>
      </c>
      <c r="E72" s="50"/>
    </row>
    <row r="73" spans="2:5">
      <c r="B73" s="97">
        <v>49</v>
      </c>
      <c r="C73" s="14" t="s">
        <v>314</v>
      </c>
      <c r="D73" s="52">
        <v>0</v>
      </c>
      <c r="E73" s="50"/>
    </row>
    <row r="74" spans="2:5">
      <c r="B74" s="97">
        <v>50</v>
      </c>
      <c r="C74" s="51" t="s">
        <v>308</v>
      </c>
      <c r="D74" s="52">
        <v>0</v>
      </c>
      <c r="E74" s="50"/>
    </row>
    <row r="75" spans="2:5">
      <c r="B75" s="123">
        <v>51</v>
      </c>
      <c r="C75" s="75" t="s">
        <v>309</v>
      </c>
      <c r="D75" s="84">
        <v>6000</v>
      </c>
      <c r="E75" s="78"/>
    </row>
    <row r="76" spans="2:5">
      <c r="B76" s="472" t="s">
        <v>315</v>
      </c>
      <c r="C76" s="472"/>
      <c r="D76" s="472"/>
      <c r="E76" s="472"/>
    </row>
    <row r="77" spans="2:5" ht="22.5" customHeight="1">
      <c r="B77" s="108">
        <v>52</v>
      </c>
      <c r="C77" s="342" t="s">
        <v>320</v>
      </c>
      <c r="D77" s="52">
        <v>0</v>
      </c>
      <c r="E77" s="50"/>
    </row>
    <row r="78" spans="2:5" ht="30">
      <c r="B78" s="108">
        <v>53</v>
      </c>
      <c r="C78" s="342" t="s">
        <v>321</v>
      </c>
      <c r="D78" s="52">
        <v>0</v>
      </c>
      <c r="E78" s="50"/>
    </row>
    <row r="79" spans="2:5" ht="30">
      <c r="B79" s="108">
        <v>54</v>
      </c>
      <c r="C79" s="342" t="s">
        <v>322</v>
      </c>
      <c r="D79" s="52">
        <v>0</v>
      </c>
      <c r="E79" s="50"/>
    </row>
    <row r="80" spans="2:5" ht="38.25" customHeight="1">
      <c r="B80" s="108">
        <v>55</v>
      </c>
      <c r="C80" s="342" t="s">
        <v>323</v>
      </c>
      <c r="D80" s="52">
        <v>0</v>
      </c>
      <c r="E80" s="50"/>
    </row>
    <row r="81" spans="2:5" ht="27.75" customHeight="1">
      <c r="B81" s="108" t="s">
        <v>55</v>
      </c>
      <c r="C81" s="38" t="s">
        <v>324</v>
      </c>
      <c r="D81" s="49">
        <v>0</v>
      </c>
      <c r="E81" s="50"/>
    </row>
    <row r="82" spans="2:5">
      <c r="B82" s="108" t="s">
        <v>56</v>
      </c>
      <c r="C82" s="38" t="s">
        <v>325</v>
      </c>
      <c r="D82" s="49">
        <v>0</v>
      </c>
      <c r="E82" s="50"/>
    </row>
    <row r="83" spans="2:5">
      <c r="B83" s="108">
        <v>57</v>
      </c>
      <c r="C83" s="57" t="s">
        <v>316</v>
      </c>
      <c r="D83" s="59">
        <v>0</v>
      </c>
      <c r="E83" s="50"/>
    </row>
    <row r="84" spans="2:5">
      <c r="B84" s="108">
        <v>58</v>
      </c>
      <c r="C84" s="57" t="s">
        <v>317</v>
      </c>
      <c r="D84" s="59">
        <v>6000</v>
      </c>
      <c r="E84" s="50"/>
    </row>
    <row r="85" spans="2:5">
      <c r="B85" s="108">
        <v>59</v>
      </c>
      <c r="C85" s="57" t="s">
        <v>318</v>
      </c>
      <c r="D85" s="59">
        <v>66452.168987068653</v>
      </c>
      <c r="E85" s="50"/>
    </row>
    <row r="86" spans="2:5">
      <c r="B86" s="123">
        <v>60</v>
      </c>
      <c r="C86" s="76" t="s">
        <v>326</v>
      </c>
      <c r="D86" s="317">
        <v>468866.88584801357</v>
      </c>
      <c r="E86" s="346"/>
    </row>
    <row r="87" spans="2:5">
      <c r="B87" s="472" t="s">
        <v>327</v>
      </c>
      <c r="C87" s="472"/>
      <c r="D87" s="472"/>
      <c r="E87" s="472"/>
    </row>
    <row r="88" spans="2:5">
      <c r="B88" s="97">
        <v>61</v>
      </c>
      <c r="C88" s="342" t="s">
        <v>332</v>
      </c>
      <c r="D88" s="318">
        <v>0.12893247702433103</v>
      </c>
      <c r="E88" s="50"/>
    </row>
    <row r="89" spans="2:5">
      <c r="B89" s="97">
        <v>62</v>
      </c>
      <c r="C89" s="342" t="s">
        <v>156</v>
      </c>
      <c r="D89" s="318">
        <v>0.12893247702433103</v>
      </c>
      <c r="E89" s="50"/>
    </row>
    <row r="90" spans="2:5">
      <c r="B90" s="97">
        <v>63</v>
      </c>
      <c r="C90" s="342" t="s">
        <v>157</v>
      </c>
      <c r="D90" s="318">
        <v>0.14172928605712962</v>
      </c>
      <c r="E90" s="50"/>
    </row>
    <row r="91" spans="2:5">
      <c r="B91" s="97">
        <v>64</v>
      </c>
      <c r="C91" s="342" t="s">
        <v>333</v>
      </c>
      <c r="D91" s="63">
        <v>7.4900000000000008E-2</v>
      </c>
      <c r="E91" s="50"/>
    </row>
    <row r="92" spans="2:5">
      <c r="B92" s="97">
        <v>65</v>
      </c>
      <c r="C92" s="14" t="s">
        <v>331</v>
      </c>
      <c r="D92" s="63">
        <v>2.5000000000000001E-2</v>
      </c>
      <c r="E92" s="50"/>
    </row>
    <row r="93" spans="2:5">
      <c r="B93" s="97">
        <v>66</v>
      </c>
      <c r="C93" s="14" t="s">
        <v>969</v>
      </c>
      <c r="D93" s="63">
        <v>4.8999999999999998E-3</v>
      </c>
      <c r="E93" s="50"/>
    </row>
    <row r="94" spans="2:5">
      <c r="B94" s="97">
        <v>67</v>
      </c>
      <c r="C94" s="14" t="s">
        <v>334</v>
      </c>
      <c r="D94" s="63">
        <v>0</v>
      </c>
      <c r="E94" s="50"/>
    </row>
    <row r="95" spans="2:5" ht="27.75" customHeight="1">
      <c r="B95" s="97" t="s">
        <v>57</v>
      </c>
      <c r="C95" s="14" t="s">
        <v>335</v>
      </c>
      <c r="D95" s="63">
        <v>0</v>
      </c>
      <c r="E95" s="50"/>
    </row>
    <row r="96" spans="2:5" ht="27.75" customHeight="1">
      <c r="B96" s="97" t="s">
        <v>58</v>
      </c>
      <c r="C96" s="14" t="s">
        <v>336</v>
      </c>
      <c r="D96" s="63">
        <v>0</v>
      </c>
      <c r="E96" s="50"/>
    </row>
    <row r="97" spans="2:5" ht="21">
      <c r="B97" s="123">
        <v>68</v>
      </c>
      <c r="C97" s="75" t="s">
        <v>337</v>
      </c>
      <c r="D97" s="319">
        <v>6.1729286057129615E-2</v>
      </c>
      <c r="E97" s="74"/>
    </row>
    <row r="98" spans="2:5" ht="15" customHeight="1">
      <c r="B98" s="472" t="s">
        <v>338</v>
      </c>
      <c r="C98" s="472"/>
      <c r="D98" s="472"/>
      <c r="E98" s="472"/>
    </row>
    <row r="99" spans="2:5" ht="38.25" customHeight="1">
      <c r="B99" s="97">
        <v>72</v>
      </c>
      <c r="C99" s="342" t="s">
        <v>339</v>
      </c>
      <c r="D99" s="52">
        <v>10</v>
      </c>
      <c r="E99" s="50"/>
    </row>
    <row r="100" spans="2:5" ht="37.5" customHeight="1">
      <c r="B100" s="97">
        <v>73</v>
      </c>
      <c r="C100" s="342" t="s">
        <v>340</v>
      </c>
      <c r="D100" s="52">
        <v>4567</v>
      </c>
      <c r="E100" s="50"/>
    </row>
    <row r="101" spans="2:5" ht="34.5" customHeight="1">
      <c r="B101" s="123">
        <v>75</v>
      </c>
      <c r="C101" s="79" t="s">
        <v>341</v>
      </c>
      <c r="D101" s="86">
        <v>0</v>
      </c>
      <c r="E101" s="78"/>
    </row>
    <row r="102" spans="2:5" ht="15" customHeight="1">
      <c r="B102" s="472" t="s">
        <v>342</v>
      </c>
      <c r="C102" s="472"/>
      <c r="D102" s="472"/>
      <c r="E102" s="472"/>
    </row>
    <row r="103" spans="2:5" ht="24" customHeight="1">
      <c r="B103" s="97">
        <v>76</v>
      </c>
      <c r="C103" s="342" t="s">
        <v>343</v>
      </c>
      <c r="D103" s="49">
        <v>0</v>
      </c>
      <c r="E103" s="50"/>
    </row>
    <row r="104" spans="2:5" ht="22.5" customHeight="1">
      <c r="B104" s="97">
        <v>77</v>
      </c>
      <c r="C104" s="342" t="s">
        <v>344</v>
      </c>
      <c r="D104" s="49">
        <v>0</v>
      </c>
      <c r="E104" s="50"/>
    </row>
    <row r="105" spans="2:5" ht="21" customHeight="1">
      <c r="B105" s="97">
        <v>78</v>
      </c>
      <c r="C105" s="342" t="s">
        <v>346</v>
      </c>
      <c r="D105" s="49">
        <v>0</v>
      </c>
      <c r="E105" s="50"/>
    </row>
    <row r="106" spans="2:5" ht="24" customHeight="1">
      <c r="B106" s="123">
        <v>79</v>
      </c>
      <c r="C106" s="79" t="s">
        <v>345</v>
      </c>
      <c r="D106" s="320">
        <v>0</v>
      </c>
      <c r="E106" s="78"/>
    </row>
    <row r="107" spans="2:5" ht="15" customHeight="1">
      <c r="B107" s="472" t="s">
        <v>347</v>
      </c>
      <c r="C107" s="472"/>
      <c r="D107" s="472"/>
      <c r="E107" s="472"/>
    </row>
    <row r="108" spans="2:5">
      <c r="B108" s="97">
        <v>80</v>
      </c>
      <c r="C108" s="51" t="s">
        <v>348</v>
      </c>
      <c r="D108" s="49"/>
      <c r="E108" s="50"/>
    </row>
    <row r="109" spans="2:5" ht="22.5" customHeight="1">
      <c r="B109" s="97">
        <v>81</v>
      </c>
      <c r="C109" s="51" t="s">
        <v>349</v>
      </c>
      <c r="D109" s="49"/>
      <c r="E109" s="50" t="s">
        <v>5</v>
      </c>
    </row>
    <row r="110" spans="2:5">
      <c r="B110" s="97">
        <v>82</v>
      </c>
      <c r="C110" s="51" t="s">
        <v>350</v>
      </c>
      <c r="D110" s="49"/>
      <c r="E110" s="50"/>
    </row>
    <row r="111" spans="2:5" ht="21.75" customHeight="1">
      <c r="B111" s="97">
        <v>83</v>
      </c>
      <c r="C111" s="51" t="s">
        <v>351</v>
      </c>
      <c r="D111" s="49"/>
      <c r="E111" s="50"/>
    </row>
    <row r="112" spans="2:5">
      <c r="B112" s="97">
        <v>84</v>
      </c>
      <c r="C112" s="51" t="s">
        <v>352</v>
      </c>
      <c r="D112" s="49"/>
      <c r="E112" s="50"/>
    </row>
    <row r="113" spans="2:5" ht="23.25" customHeight="1" thickBot="1">
      <c r="B113" s="113">
        <v>85</v>
      </c>
      <c r="C113" s="55" t="s">
        <v>353</v>
      </c>
      <c r="D113" s="53"/>
      <c r="E113" s="54"/>
    </row>
    <row r="114" spans="2:5">
      <c r="B114" s="469" t="s">
        <v>950</v>
      </c>
      <c r="C114" s="469"/>
      <c r="D114" s="469"/>
      <c r="E114" s="469"/>
    </row>
    <row r="115" spans="2:5">
      <c r="B115" s="470" t="s">
        <v>806</v>
      </c>
      <c r="C115" s="470"/>
      <c r="D115" s="470"/>
      <c r="E115" s="470"/>
    </row>
    <row r="116" spans="2:5">
      <c r="B116" s="40" t="s">
        <v>355</v>
      </c>
      <c r="C116" s="40"/>
      <c r="D116" s="58"/>
      <c r="E116" s="31"/>
    </row>
    <row r="117" spans="2:5">
      <c r="B117" s="40" t="s">
        <v>354</v>
      </c>
      <c r="C117" s="40"/>
      <c r="D117" s="58"/>
      <c r="E117" s="31"/>
    </row>
  </sheetData>
  <sheetProtection algorithmName="SHA-512" hashValue="+Mx/KyuF7c551e2/41i6ZLVBMZulmi3fCWGn0etzY0iXxbPt9nUFnfB3AhaGJ9aR8Gy7m94mWOKNKWMudjYwDw==" saltValue="tgtTCEnxY35LJxaBrbqjiw=="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0" zoomScaleNormal="80" workbookViewId="0"/>
  </sheetViews>
  <sheetFormatPr defaultRowHeight="14.5"/>
  <cols>
    <col min="1" max="1" width="4.453125" customWidth="1"/>
    <col min="2" max="2" width="6.1796875" customWidth="1"/>
    <col min="3" max="3" width="72.453125" customWidth="1"/>
    <col min="4" max="5" width="20.1796875" customWidth="1"/>
  </cols>
  <sheetData>
    <row r="1" spans="2:5" ht="12.75" customHeight="1"/>
    <row r="2" spans="2:5">
      <c r="B2" s="174" t="s">
        <v>0</v>
      </c>
      <c r="C2" s="99"/>
      <c r="D2" s="99"/>
    </row>
    <row r="3" spans="2:5">
      <c r="B3" s="1"/>
      <c r="C3" s="1"/>
      <c r="D3" s="1"/>
    </row>
    <row r="4" spans="2:5" ht="15.5">
      <c r="B4" s="19" t="s">
        <v>356</v>
      </c>
      <c r="C4" s="2"/>
      <c r="D4" s="2"/>
    </row>
    <row r="5" spans="2:5" ht="2.15" customHeight="1">
      <c r="B5" s="1"/>
      <c r="C5" s="1"/>
      <c r="D5" s="1"/>
    </row>
    <row r="6" spans="2:5" ht="2.15" customHeight="1">
      <c r="B6" s="454"/>
      <c r="C6" s="454"/>
      <c r="D6" s="454"/>
    </row>
    <row r="7" spans="2:5" ht="2.15" customHeight="1">
      <c r="B7" s="3"/>
      <c r="C7" s="4"/>
      <c r="D7" s="4"/>
    </row>
    <row r="8" spans="2:5" ht="15" thickBot="1">
      <c r="B8" s="32"/>
    </row>
    <row r="9" spans="2:5" ht="15" thickBot="1">
      <c r="B9" s="32"/>
      <c r="C9" s="64" t="s">
        <v>152</v>
      </c>
      <c r="D9" s="65" t="str">
        <f>+Contents!B3</f>
        <v>31.12.2024</v>
      </c>
      <c r="E9" s="65" t="s">
        <v>934</v>
      </c>
    </row>
    <row r="10" spans="2:5">
      <c r="C10" s="474" t="s">
        <v>361</v>
      </c>
      <c r="D10" s="474"/>
      <c r="E10" s="332"/>
    </row>
    <row r="11" spans="2:5">
      <c r="C11" s="294" t="s">
        <v>357</v>
      </c>
      <c r="D11" s="290">
        <v>60452.168987068646</v>
      </c>
      <c r="E11" s="290">
        <v>51397.712608062087</v>
      </c>
    </row>
    <row r="12" spans="2:5" ht="30.75" customHeight="1">
      <c r="C12" s="14" t="s">
        <v>358</v>
      </c>
      <c r="D12" s="52">
        <v>60452.168987068646</v>
      </c>
      <c r="E12" s="52">
        <v>51397.712608062087</v>
      </c>
    </row>
    <row r="13" spans="2:5" ht="44.25" customHeight="1">
      <c r="C13" s="14" t="s">
        <v>369</v>
      </c>
      <c r="D13" s="52">
        <v>60452.168987068646</v>
      </c>
      <c r="E13" s="52">
        <v>51397.712608062087</v>
      </c>
    </row>
    <row r="14" spans="2:5">
      <c r="C14" s="294" t="s">
        <v>156</v>
      </c>
      <c r="D14" s="290">
        <v>60452.168987068646</v>
      </c>
      <c r="E14" s="290">
        <v>51397.712608062087</v>
      </c>
    </row>
    <row r="15" spans="2:5" ht="18.75" customHeight="1">
      <c r="C15" s="14" t="s">
        <v>359</v>
      </c>
      <c r="D15" s="52">
        <v>60452.168987068646</v>
      </c>
      <c r="E15" s="52">
        <v>51397.712608062087</v>
      </c>
    </row>
    <row r="16" spans="2:5" ht="25.5" customHeight="1">
      <c r="C16" s="14" t="s">
        <v>370</v>
      </c>
      <c r="D16" s="52">
        <v>60452.168987068646</v>
      </c>
      <c r="E16" s="52">
        <v>51397.712608062087</v>
      </c>
    </row>
    <row r="17" spans="3:8">
      <c r="C17" s="294" t="s">
        <v>157</v>
      </c>
      <c r="D17" s="290">
        <v>66452.168987068639</v>
      </c>
      <c r="E17" s="290">
        <v>52147.575771718351</v>
      </c>
    </row>
    <row r="18" spans="3:8" ht="18.75" customHeight="1">
      <c r="C18" s="14" t="s">
        <v>360</v>
      </c>
      <c r="D18" s="52">
        <v>66452.168987068639</v>
      </c>
      <c r="E18" s="52">
        <v>52147.575771718351</v>
      </c>
    </row>
    <row r="19" spans="3:8" ht="28.5" customHeight="1">
      <c r="C19" s="14" t="s">
        <v>371</v>
      </c>
      <c r="D19" s="52">
        <v>66452.168987068639</v>
      </c>
      <c r="E19" s="52">
        <v>52147.575771718351</v>
      </c>
      <c r="H19" s="336"/>
    </row>
    <row r="20" spans="3:8">
      <c r="C20" s="452" t="s">
        <v>319</v>
      </c>
      <c r="D20" s="452"/>
      <c r="E20" s="291"/>
    </row>
    <row r="21" spans="3:8">
      <c r="C21" s="14" t="s">
        <v>319</v>
      </c>
      <c r="D21" s="287">
        <v>468866.88584801357</v>
      </c>
      <c r="E21" s="287">
        <v>385702.82191164733</v>
      </c>
    </row>
    <row r="22" spans="3:8" ht="21.5" customHeight="1">
      <c r="C22" s="294" t="s">
        <v>362</v>
      </c>
      <c r="D22" s="287">
        <v>468866.88584801357</v>
      </c>
      <c r="E22" s="287">
        <v>385702.82191164733</v>
      </c>
    </row>
    <row r="23" spans="3:8">
      <c r="C23" s="475" t="s">
        <v>363</v>
      </c>
      <c r="D23" s="475"/>
      <c r="E23" s="288"/>
    </row>
    <row r="24" spans="3:8">
      <c r="C24" s="294" t="s">
        <v>328</v>
      </c>
      <c r="D24" s="292">
        <v>0.12893247702433103</v>
      </c>
      <c r="E24" s="292">
        <v>0.13325728951974256</v>
      </c>
    </row>
    <row r="25" spans="3:8" ht="27" customHeight="1">
      <c r="C25" s="14" t="s">
        <v>364</v>
      </c>
      <c r="D25" s="63">
        <v>0.12893247702433103</v>
      </c>
      <c r="E25" s="63">
        <v>0.13325728951974256</v>
      </c>
    </row>
    <row r="26" spans="3:8" ht="37.5" customHeight="1">
      <c r="C26" s="14" t="s">
        <v>372</v>
      </c>
      <c r="D26" s="63">
        <v>0.12893247702433103</v>
      </c>
      <c r="E26" s="63">
        <v>0.13325728951974256</v>
      </c>
    </row>
    <row r="27" spans="3:8" ht="20.25" customHeight="1">
      <c r="C27" s="294" t="s">
        <v>329</v>
      </c>
      <c r="D27" s="292">
        <v>0.12893247702433103</v>
      </c>
      <c r="E27" s="292">
        <v>0.13325728951974256</v>
      </c>
    </row>
    <row r="28" spans="3:8" ht="27" customHeight="1">
      <c r="C28" s="14" t="s">
        <v>365</v>
      </c>
      <c r="D28" s="63">
        <v>0.12893247702433103</v>
      </c>
      <c r="E28" s="63">
        <v>0.13325728951974256</v>
      </c>
    </row>
    <row r="29" spans="3:8" ht="39.75" customHeight="1">
      <c r="C29" s="14" t="s">
        <v>373</v>
      </c>
      <c r="D29" s="63">
        <v>0.12893247702433103</v>
      </c>
      <c r="E29" s="63">
        <v>0.13325728951974256</v>
      </c>
    </row>
    <row r="30" spans="3:8" ht="28.5" customHeight="1">
      <c r="C30" s="294" t="s">
        <v>330</v>
      </c>
      <c r="D30" s="292">
        <v>0.14172928605712959</v>
      </c>
      <c r="E30" s="292">
        <v>0.13520143698524395</v>
      </c>
    </row>
    <row r="31" spans="3:8" ht="39" customHeight="1">
      <c r="C31" s="14" t="s">
        <v>366</v>
      </c>
      <c r="D31" s="63">
        <v>0.14172928605712959</v>
      </c>
      <c r="E31" s="63">
        <v>0.13520143698524395</v>
      </c>
    </row>
    <row r="32" spans="3:8" ht="39" customHeight="1">
      <c r="C32" s="14" t="s">
        <v>374</v>
      </c>
      <c r="D32" s="63">
        <v>0.14172928605712959</v>
      </c>
      <c r="E32" s="63">
        <v>0.13520143698524395</v>
      </c>
    </row>
    <row r="33" spans="3:5">
      <c r="C33" s="452" t="s">
        <v>132</v>
      </c>
      <c r="D33" s="452"/>
      <c r="E33" s="333"/>
    </row>
    <row r="34" spans="3:5">
      <c r="C34" s="14" t="s">
        <v>367</v>
      </c>
      <c r="D34" s="52">
        <v>754069.18491900002</v>
      </c>
      <c r="E34" s="52">
        <v>615740.77816358302</v>
      </c>
    </row>
    <row r="35" spans="3:5">
      <c r="C35" s="294" t="s">
        <v>132</v>
      </c>
      <c r="D35" s="293">
        <v>8.0167934449625139E-2</v>
      </c>
      <c r="E35" s="293">
        <v>8.3472971793996278E-2</v>
      </c>
    </row>
    <row r="36" spans="3:5">
      <c r="C36" s="294" t="s">
        <v>368</v>
      </c>
      <c r="D36" s="293">
        <v>8.0167934449625139E-2</v>
      </c>
      <c r="E36" s="293">
        <v>8.3472971793996278E-2</v>
      </c>
    </row>
    <row r="37" spans="3:5" ht="30.75" customHeight="1" thickBot="1">
      <c r="C37" s="215" t="s">
        <v>375</v>
      </c>
      <c r="D37" s="289"/>
      <c r="E37" s="289"/>
    </row>
  </sheetData>
  <sheetProtection algorithmName="SHA-512" hashValue="cNWPVrOEaXWao2L+VyaYJ6xw6U1HY6uFHiL1EqKYPukqozZ2GeNFhneNaJ9CUJ5Ws2wMT6UT8qWy39GSucW0gw==" saltValue="5z3x0RBilnLF7WtRkHXJqQ=="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576A-71E8-4FB1-A7A2-067A272202CC}">
  <sheetPr>
    <tabColor theme="9" tint="0.79998168889431442"/>
  </sheetPr>
  <dimension ref="B1:P13"/>
  <sheetViews>
    <sheetView showGridLines="0" workbookViewId="0"/>
  </sheetViews>
  <sheetFormatPr defaultRowHeight="14.5"/>
  <cols>
    <col min="1" max="2" width="4.453125" customWidth="1"/>
    <col min="3" max="3" width="15.26953125" customWidth="1"/>
    <col min="4" max="5" width="13.7265625" customWidth="1"/>
    <col min="6" max="6" width="17.81640625" customWidth="1"/>
    <col min="7" max="7" width="15.81640625" customWidth="1"/>
    <col min="8" max="8" width="15.453125" customWidth="1"/>
    <col min="9" max="9" width="14" customWidth="1"/>
    <col min="10" max="10" width="20" customWidth="1"/>
    <col min="11" max="11" width="15.26953125" customWidth="1"/>
    <col min="12" max="12" width="21.1796875" customWidth="1"/>
    <col min="13" max="13" width="10.26953125" customWidth="1"/>
    <col min="14" max="14" width="14.26953125" customWidth="1"/>
    <col min="15" max="15" width="13.1796875" customWidth="1"/>
    <col min="16" max="16" width="14.26953125" customWidth="1"/>
  </cols>
  <sheetData>
    <row r="1" spans="2:16" ht="12.75" customHeight="1"/>
    <row r="2" spans="2:16">
      <c r="B2" s="174" t="s">
        <v>0</v>
      </c>
      <c r="C2" s="174"/>
      <c r="D2" s="174"/>
      <c r="E2" s="174"/>
      <c r="G2" s="432"/>
    </row>
    <row r="3" spans="2:16">
      <c r="B3" s="1"/>
      <c r="C3" s="1"/>
      <c r="D3" s="1"/>
      <c r="E3" s="1"/>
      <c r="G3" s="1"/>
      <c r="I3" s="1"/>
      <c r="J3" s="1"/>
    </row>
    <row r="4" spans="2:16" ht="15.5">
      <c r="B4" s="356" t="s">
        <v>975</v>
      </c>
      <c r="C4" s="2"/>
      <c r="D4" s="2"/>
      <c r="E4" s="2"/>
      <c r="G4" s="2"/>
      <c r="I4" s="2"/>
      <c r="J4" s="2"/>
    </row>
    <row r="5" spans="2:16">
      <c r="B5" s="1"/>
      <c r="C5" s="1"/>
      <c r="D5" s="1"/>
      <c r="E5" s="1"/>
      <c r="G5" s="1"/>
      <c r="I5" s="1"/>
      <c r="J5" s="1"/>
    </row>
    <row r="6" spans="2:16">
      <c r="B6" s="478" t="s">
        <v>976</v>
      </c>
      <c r="C6" s="478"/>
      <c r="D6" s="478"/>
      <c r="E6" s="478"/>
      <c r="F6" s="478"/>
      <c r="G6" s="478"/>
      <c r="H6" s="478"/>
      <c r="I6" s="478"/>
      <c r="J6" s="478"/>
      <c r="K6" s="478"/>
      <c r="L6" s="478"/>
      <c r="M6" s="478"/>
      <c r="N6" s="478"/>
      <c r="O6" s="478"/>
      <c r="P6" s="478"/>
    </row>
    <row r="7" spans="2:16">
      <c r="B7" s="357"/>
      <c r="C7" s="358"/>
      <c r="D7" s="358"/>
      <c r="E7" s="433"/>
      <c r="G7" s="433"/>
      <c r="I7" s="358"/>
      <c r="J7" s="358"/>
    </row>
    <row r="8" spans="2:16" ht="15" thickBot="1">
      <c r="B8" s="32"/>
      <c r="C8" s="463" t="s">
        <v>942</v>
      </c>
      <c r="D8" s="463"/>
      <c r="E8" s="463"/>
      <c r="F8" s="463"/>
      <c r="G8" s="463"/>
      <c r="H8" s="463"/>
      <c r="I8" s="463"/>
      <c r="J8" s="463"/>
      <c r="K8" s="463"/>
      <c r="L8" s="463"/>
      <c r="M8" s="463"/>
      <c r="N8" s="463"/>
      <c r="O8" s="463"/>
      <c r="P8" s="463"/>
    </row>
    <row r="9" spans="2:16" ht="23.25" customHeight="1" thickBot="1">
      <c r="C9" s="479" t="s">
        <v>152</v>
      </c>
      <c r="D9" s="481" t="s">
        <v>977</v>
      </c>
      <c r="E9" s="481"/>
      <c r="F9" s="481" t="s">
        <v>978</v>
      </c>
      <c r="G9" s="481"/>
      <c r="H9" s="476" t="s">
        <v>979</v>
      </c>
      <c r="I9" s="476" t="s">
        <v>980</v>
      </c>
      <c r="J9" s="482" t="s">
        <v>981</v>
      </c>
      <c r="K9" s="482"/>
      <c r="L9" s="482"/>
      <c r="M9" s="482"/>
      <c r="N9" s="476" t="s">
        <v>158</v>
      </c>
      <c r="O9" s="476" t="s">
        <v>982</v>
      </c>
      <c r="P9" s="476" t="s">
        <v>983</v>
      </c>
    </row>
    <row r="10" spans="2:16" ht="42.5" thickBot="1">
      <c r="C10" s="480"/>
      <c r="D10" s="434" t="s">
        <v>984</v>
      </c>
      <c r="E10" s="434" t="s">
        <v>985</v>
      </c>
      <c r="F10" s="434" t="s">
        <v>986</v>
      </c>
      <c r="G10" s="434" t="s">
        <v>987</v>
      </c>
      <c r="H10" s="477"/>
      <c r="I10" s="477"/>
      <c r="J10" s="434" t="s">
        <v>988</v>
      </c>
      <c r="K10" s="434" t="s">
        <v>978</v>
      </c>
      <c r="L10" s="434" t="s">
        <v>989</v>
      </c>
      <c r="M10" s="435" t="s">
        <v>147</v>
      </c>
      <c r="N10" s="477"/>
      <c r="O10" s="477"/>
      <c r="P10" s="477"/>
    </row>
    <row r="11" spans="2:16">
      <c r="C11" s="437" t="s">
        <v>990</v>
      </c>
      <c r="D11" s="447">
        <v>115.915637</v>
      </c>
      <c r="E11" s="361">
        <v>0</v>
      </c>
      <c r="F11" s="361">
        <v>0</v>
      </c>
      <c r="G11" s="361">
        <v>0</v>
      </c>
      <c r="H11" s="361">
        <v>0</v>
      </c>
      <c r="I11" s="361">
        <f>D11</f>
        <v>115.915637</v>
      </c>
      <c r="J11" s="447">
        <f>D11*8%</f>
        <v>9.2732509600000004</v>
      </c>
      <c r="K11" s="361">
        <v>0</v>
      </c>
      <c r="L11" s="361">
        <v>0</v>
      </c>
      <c r="M11" s="361">
        <f>J11</f>
        <v>9.2732509600000004</v>
      </c>
      <c r="N11" s="447">
        <v>289.78909199999998</v>
      </c>
      <c r="O11" s="443">
        <v>6.9999999999999999E-4</v>
      </c>
      <c r="P11" s="63">
        <v>1.4999999999999999E-2</v>
      </c>
    </row>
    <row r="12" spans="2:16" s="441" customFormat="1">
      <c r="C12" s="437" t="s">
        <v>616</v>
      </c>
      <c r="D12" s="447">
        <v>748035.74032400001</v>
      </c>
      <c r="E12" s="447">
        <v>0</v>
      </c>
      <c r="F12" s="447">
        <v>0</v>
      </c>
      <c r="G12" s="447">
        <v>0</v>
      </c>
      <c r="H12" s="447">
        <v>0</v>
      </c>
      <c r="I12" s="447">
        <f t="shared" ref="I12" si="0">D12</f>
        <v>748035.74032400001</v>
      </c>
      <c r="J12" s="447">
        <f>D12*8%</f>
        <v>59842.859225920001</v>
      </c>
      <c r="K12" s="447">
        <v>0</v>
      </c>
      <c r="L12" s="447">
        <v>0</v>
      </c>
      <c r="M12" s="447">
        <f t="shared" ref="M12" si="1">J12</f>
        <v>59842.859225920001</v>
      </c>
      <c r="N12" s="447">
        <v>436069.477487</v>
      </c>
      <c r="O12" s="443">
        <v>0.98580000000000001</v>
      </c>
      <c r="P12" s="443">
        <v>5.0000000000000001E-3</v>
      </c>
    </row>
    <row r="13" spans="2:16" ht="15" thickBot="1">
      <c r="C13" s="438" t="s">
        <v>147</v>
      </c>
      <c r="D13" s="444">
        <f t="shared" ref="D13:O13" si="2">SUM(D11:D12)</f>
        <v>748151.65596100001</v>
      </c>
      <c r="E13" s="444">
        <f t="shared" si="2"/>
        <v>0</v>
      </c>
      <c r="F13" s="444">
        <f t="shared" si="2"/>
        <v>0</v>
      </c>
      <c r="G13" s="444">
        <f t="shared" si="2"/>
        <v>0</v>
      </c>
      <c r="H13" s="444">
        <f t="shared" si="2"/>
        <v>0</v>
      </c>
      <c r="I13" s="228">
        <f t="shared" si="2"/>
        <v>748151.65596100001</v>
      </c>
      <c r="J13" s="444">
        <f t="shared" si="2"/>
        <v>59852.132476880004</v>
      </c>
      <c r="K13" s="444">
        <f t="shared" si="2"/>
        <v>0</v>
      </c>
      <c r="L13" s="444">
        <f t="shared" si="2"/>
        <v>0</v>
      </c>
      <c r="M13" s="444">
        <f t="shared" si="2"/>
        <v>59852.132476880004</v>
      </c>
      <c r="N13" s="444">
        <f t="shared" si="2"/>
        <v>436359.26657899999</v>
      </c>
      <c r="O13" s="448">
        <f t="shared" si="2"/>
        <v>0.98650000000000004</v>
      </c>
      <c r="P13" s="228"/>
    </row>
  </sheetData>
  <sheetProtection algorithmName="SHA-512" hashValue="W8X17oeovDIV9le8PZnBp7OoVGTgs7kdhAzswKf5nWJDUj4YZVfvQKtspdV0mwilgwf+WbDt/XYbv3ZAHTMpVA==" saltValue="mMlKKerxolols3Y5wJWbYA==" spinCount="100000" sheet="1" objects="1" scenarios="1"/>
  <mergeCells count="11">
    <mergeCell ref="P9:P10"/>
    <mergeCell ref="B6:P6"/>
    <mergeCell ref="C8:P8"/>
    <mergeCell ref="C9:C10"/>
    <mergeCell ref="D9:E9"/>
    <mergeCell ref="F9:G9"/>
    <mergeCell ref="H9:H10"/>
    <mergeCell ref="I9:I10"/>
    <mergeCell ref="J9:M9"/>
    <mergeCell ref="N9:N10"/>
    <mergeCell ref="O9:O10"/>
  </mergeCells>
  <hyperlinks>
    <hyperlink ref="I2:J2" location="CONTENTS!A1" display="Back to contents page" xr:uid="{DFCA44AB-2845-458E-AB86-9787CF934292}"/>
    <hyperlink ref="B2" location="Contents!A1" display="Back to contents page" xr:uid="{EADF5BC1-C173-4AF0-92E1-EC94844FB46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881A3-8808-46F4-9327-F4C08B33FDDB}">
  <sheetPr>
    <tabColor theme="9" tint="0.79998168889431442"/>
  </sheetPr>
  <dimension ref="B1:D12"/>
  <sheetViews>
    <sheetView showGridLines="0" workbookViewId="0"/>
  </sheetViews>
  <sheetFormatPr defaultRowHeight="14.5"/>
  <cols>
    <col min="1" max="2" width="4.453125" customWidth="1"/>
    <col min="3" max="3" width="57.7265625" customWidth="1"/>
    <col min="4" max="4" width="13.7265625" customWidth="1"/>
  </cols>
  <sheetData>
    <row r="1" spans="2:4" ht="12.75" customHeight="1"/>
    <row r="2" spans="2:4">
      <c r="B2" s="174" t="s">
        <v>0</v>
      </c>
      <c r="C2" s="355"/>
    </row>
    <row r="3" spans="2:4">
      <c r="B3" s="1"/>
      <c r="C3" s="1"/>
    </row>
    <row r="4" spans="2:4" ht="15.5">
      <c r="B4" s="356" t="s">
        <v>991</v>
      </c>
      <c r="C4" s="2"/>
    </row>
    <row r="5" spans="2:4" ht="2.15" customHeight="1">
      <c r="C5" s="1"/>
      <c r="D5" s="1"/>
    </row>
    <row r="6" spans="2:4" ht="2.15" customHeight="1">
      <c r="C6" s="483"/>
      <c r="D6" s="483"/>
    </row>
    <row r="7" spans="2:4" ht="2.15" customHeight="1">
      <c r="C7" s="357"/>
      <c r="D7" s="358"/>
    </row>
    <row r="8" spans="2:4" ht="15" thickBot="1">
      <c r="C8" s="463"/>
      <c r="D8" s="463"/>
    </row>
    <row r="9" spans="2:4" ht="23.25" customHeight="1" thickBot="1">
      <c r="C9" s="64" t="s">
        <v>152</v>
      </c>
      <c r="D9" s="65" t="s">
        <v>942</v>
      </c>
    </row>
    <row r="10" spans="2:4">
      <c r="C10" s="407" t="s">
        <v>159</v>
      </c>
      <c r="D10" s="436">
        <v>754069.18491900002</v>
      </c>
    </row>
    <row r="11" spans="2:4">
      <c r="C11" s="31" t="s">
        <v>992</v>
      </c>
      <c r="D11" s="440">
        <v>4.8999999999999998E-3</v>
      </c>
    </row>
    <row r="12" spans="2:4" ht="15" thickBot="1">
      <c r="C12" s="439" t="s">
        <v>993</v>
      </c>
      <c r="D12" s="363">
        <f>D10*D11</f>
        <v>3694.9390061030999</v>
      </c>
    </row>
  </sheetData>
  <sheetProtection algorithmName="SHA-512" hashValue="yxWxZb4cqV2+4ynqgWj31zdDIJ5t6elPSBC9q9kkD9ZYQ6MNea5RD+WOi0vonA20u706mqATN91WoP9p51HpJQ==" saltValue="VYCs02B3pbRvA5LJzjpY9A==" spinCount="100000" sheet="1" objects="1" scenarios="1"/>
  <mergeCells count="2">
    <mergeCell ref="C6:D6"/>
    <mergeCell ref="C8:D8"/>
  </mergeCells>
  <hyperlinks>
    <hyperlink ref="B2" location="Tartalom!A1" display="Back to contents page" xr:uid="{EA938CEA-BF43-42C3-BA5C-9137A90BB424}"/>
    <hyperlink ref="B2:C2" location="CONTENTS!A1" display="Back to contents page" xr:uid="{20CE9771-C9D5-497B-8DED-81166CD31BB7}"/>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heetViews>
  <sheetFormatPr defaultRowHeight="14.5"/>
  <cols>
    <col min="1" max="1" width="4.453125" customWidth="1"/>
    <col min="2" max="2" width="5.81640625" customWidth="1"/>
    <col min="3" max="3" width="80.81640625" customWidth="1"/>
    <col min="4" max="4" width="13.81640625" customWidth="1"/>
  </cols>
  <sheetData>
    <row r="1" spans="2:4" ht="12.75" customHeight="1"/>
    <row r="2" spans="2:4">
      <c r="B2" s="174" t="s">
        <v>0</v>
      </c>
      <c r="C2" s="99"/>
    </row>
    <row r="3" spans="2:4">
      <c r="B3" s="1"/>
      <c r="C3" s="1"/>
    </row>
    <row r="4" spans="2:4" ht="15.5">
      <c r="B4" s="19" t="s">
        <v>392</v>
      </c>
      <c r="C4" s="2"/>
    </row>
    <row r="5" spans="2:4" ht="2.15" customHeight="1">
      <c r="B5" s="1"/>
      <c r="C5" s="1"/>
    </row>
    <row r="6" spans="2:4" ht="2.15" customHeight="1">
      <c r="B6" s="20"/>
      <c r="C6" s="20"/>
    </row>
    <row r="7" spans="2:4" ht="2.15" customHeight="1">
      <c r="B7" s="3"/>
      <c r="C7" s="4"/>
    </row>
    <row r="8" spans="2:4" ht="15" thickBot="1">
      <c r="B8" s="32"/>
      <c r="C8" s="463" t="str">
        <f>+Contents!B3</f>
        <v>31.12.2024</v>
      </c>
      <c r="D8" s="463"/>
    </row>
    <row r="9" spans="2:4" ht="23.25" customHeight="1" thickBot="1">
      <c r="B9" s="471" t="s">
        <v>152</v>
      </c>
      <c r="C9" s="471"/>
      <c r="D9" s="23" t="s">
        <v>391</v>
      </c>
    </row>
    <row r="10" spans="2:4">
      <c r="B10" s="97">
        <v>1</v>
      </c>
      <c r="C10" s="69" t="s">
        <v>377</v>
      </c>
      <c r="D10" s="52">
        <v>918752.08856800001</v>
      </c>
    </row>
    <row r="11" spans="2:4" ht="24" customHeight="1">
      <c r="B11" s="97">
        <v>2</v>
      </c>
      <c r="C11" s="69" t="s">
        <v>378</v>
      </c>
      <c r="D11" s="52">
        <v>0</v>
      </c>
    </row>
    <row r="12" spans="2:4" ht="24" customHeight="1">
      <c r="B12" s="97">
        <v>3</v>
      </c>
      <c r="C12" s="69" t="s">
        <v>379</v>
      </c>
      <c r="D12" s="52">
        <v>0</v>
      </c>
    </row>
    <row r="13" spans="2:4">
      <c r="B13" s="97">
        <v>4</v>
      </c>
      <c r="C13" s="69" t="s">
        <v>380</v>
      </c>
      <c r="D13" s="52">
        <v>0</v>
      </c>
    </row>
    <row r="14" spans="2:4" ht="20">
      <c r="B14" s="97">
        <v>5</v>
      </c>
      <c r="C14" s="69" t="s">
        <v>381</v>
      </c>
      <c r="D14" s="52">
        <v>0</v>
      </c>
    </row>
    <row r="15" spans="2:4">
      <c r="B15" s="97">
        <v>6</v>
      </c>
      <c r="C15" s="69" t="s">
        <v>382</v>
      </c>
      <c r="D15" s="52">
        <v>0</v>
      </c>
    </row>
    <row r="16" spans="2:4">
      <c r="B16" s="97">
        <v>7</v>
      </c>
      <c r="C16" s="69" t="s">
        <v>383</v>
      </c>
      <c r="D16" s="52">
        <v>0</v>
      </c>
    </row>
    <row r="17" spans="2:4">
      <c r="B17" s="97">
        <v>8</v>
      </c>
      <c r="C17" s="69" t="s">
        <v>384</v>
      </c>
      <c r="D17" s="52">
        <v>5347.2609919999995</v>
      </c>
    </row>
    <row r="18" spans="2:4">
      <c r="B18" s="97">
        <v>9</v>
      </c>
      <c r="C18" s="69" t="s">
        <v>385</v>
      </c>
      <c r="D18" s="52">
        <v>0</v>
      </c>
    </row>
    <row r="19" spans="2:4">
      <c r="B19" s="97">
        <v>10</v>
      </c>
      <c r="C19" s="69" t="s">
        <v>386</v>
      </c>
      <c r="D19" s="52">
        <v>14173.27382</v>
      </c>
    </row>
    <row r="20" spans="2:4">
      <c r="B20" s="97">
        <v>11</v>
      </c>
      <c r="C20" s="69" t="s">
        <v>387</v>
      </c>
      <c r="D20" s="52">
        <v>0</v>
      </c>
    </row>
    <row r="21" spans="2:4">
      <c r="B21" s="97" t="s">
        <v>61</v>
      </c>
      <c r="C21" s="69" t="s">
        <v>388</v>
      </c>
      <c r="D21" s="52">
        <v>-174812.81400300001</v>
      </c>
    </row>
    <row r="22" spans="2:4">
      <c r="B22" s="97" t="s">
        <v>62</v>
      </c>
      <c r="C22" s="69" t="s">
        <v>389</v>
      </c>
      <c r="D22" s="52">
        <v>0</v>
      </c>
    </row>
    <row r="23" spans="2:4">
      <c r="B23" s="97">
        <v>12</v>
      </c>
      <c r="C23" s="71" t="s">
        <v>390</v>
      </c>
      <c r="D23" s="52">
        <v>-9390.6244580000348</v>
      </c>
    </row>
    <row r="24" spans="2:4" ht="15" thickBot="1">
      <c r="B24" s="113">
        <v>13</v>
      </c>
      <c r="C24" s="70" t="s">
        <v>179</v>
      </c>
      <c r="D24" s="56">
        <v>754069.1849189999</v>
      </c>
    </row>
  </sheetData>
  <sheetProtection algorithmName="SHA-512" hashValue="WlO1vI9Qu0SL80BiVd+9P3XJI7yesml96mBpFr5qku08GhZIxikH8Txt5A9KpnizdBf8zwB6Oft6Z1wx4T3sgA==" saltValue="7d3lSEdG9+SDAkSWRvKOKA=="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cols>
    <col min="1" max="1" width="4.453125" customWidth="1"/>
    <col min="2" max="2" width="5.81640625" customWidth="1"/>
    <col min="3" max="3" width="80.81640625" customWidth="1"/>
    <col min="4" max="5" width="26.54296875" customWidth="1"/>
  </cols>
  <sheetData>
    <row r="1" spans="2:5" ht="12.75" customHeight="1"/>
    <row r="2" spans="2:5">
      <c r="B2" s="175" t="s">
        <v>0</v>
      </c>
      <c r="C2" s="45"/>
      <c r="D2" s="45"/>
    </row>
    <row r="3" spans="2:5">
      <c r="B3" s="1"/>
      <c r="C3" s="1"/>
      <c r="D3" s="1"/>
    </row>
    <row r="4" spans="2:5" ht="15.5">
      <c r="B4" s="19" t="s">
        <v>394</v>
      </c>
      <c r="C4" s="2"/>
      <c r="D4" s="2"/>
    </row>
    <row r="5" spans="2:5">
      <c r="B5" s="1"/>
      <c r="C5" s="1"/>
      <c r="D5" s="1"/>
    </row>
    <row r="6" spans="2:5" ht="49" customHeight="1">
      <c r="B6" s="487" t="s">
        <v>935</v>
      </c>
      <c r="C6" s="487"/>
      <c r="D6" s="487"/>
      <c r="E6" s="487"/>
    </row>
    <row r="7" spans="2:5">
      <c r="B7" s="486"/>
      <c r="C7" s="486"/>
      <c r="D7" s="486"/>
      <c r="E7" s="486"/>
    </row>
    <row r="8" spans="2:5" ht="15" thickBot="1">
      <c r="C8" s="463"/>
      <c r="D8" s="463"/>
      <c r="E8" s="463"/>
    </row>
    <row r="9" spans="2:5" ht="32.25" customHeight="1" thickBot="1">
      <c r="B9" s="100"/>
      <c r="C9" s="456" t="s">
        <v>152</v>
      </c>
      <c r="D9" s="488" t="s">
        <v>396</v>
      </c>
      <c r="E9" s="488" t="s">
        <v>396</v>
      </c>
    </row>
    <row r="10" spans="2:5" ht="24" customHeight="1" thickBot="1">
      <c r="B10" s="48"/>
      <c r="C10" s="457"/>
      <c r="D10" s="81" t="str">
        <f>+Contents!B3</f>
        <v>31.12.2024</v>
      </c>
      <c r="E10" s="81" t="s">
        <v>944</v>
      </c>
    </row>
    <row r="11" spans="2:5">
      <c r="B11" s="484" t="s">
        <v>397</v>
      </c>
      <c r="C11" s="484"/>
      <c r="D11" s="484"/>
      <c r="E11" s="484"/>
    </row>
    <row r="12" spans="2:5">
      <c r="B12" s="97">
        <v>1</v>
      </c>
      <c r="C12" s="69" t="s">
        <v>398</v>
      </c>
      <c r="D12" s="52">
        <v>912520.52970199997</v>
      </c>
      <c r="E12" s="52">
        <v>771419.12098261365</v>
      </c>
    </row>
    <row r="13" spans="2:5" ht="27.75" customHeight="1">
      <c r="B13" s="97">
        <v>2</v>
      </c>
      <c r="C13" s="69" t="s">
        <v>399</v>
      </c>
      <c r="D13" s="52">
        <v>0</v>
      </c>
      <c r="E13" s="52"/>
    </row>
    <row r="14" spans="2:5">
      <c r="B14" s="97">
        <v>3</v>
      </c>
      <c r="C14" s="69" t="s">
        <v>400</v>
      </c>
      <c r="D14" s="52">
        <v>0</v>
      </c>
      <c r="E14" s="52"/>
    </row>
    <row r="15" spans="2:5">
      <c r="B15" s="97">
        <v>4</v>
      </c>
      <c r="C15" s="69" t="s">
        <v>401</v>
      </c>
      <c r="D15" s="52">
        <v>0</v>
      </c>
      <c r="E15" s="52"/>
    </row>
    <row r="16" spans="2:5">
      <c r="B16" s="97">
        <v>5</v>
      </c>
      <c r="C16" s="69" t="s">
        <v>402</v>
      </c>
      <c r="D16" s="52">
        <v>0</v>
      </c>
      <c r="E16" s="52"/>
    </row>
    <row r="17" spans="2:5">
      <c r="B17" s="97">
        <v>6</v>
      </c>
      <c r="C17" s="69" t="s">
        <v>403</v>
      </c>
      <c r="D17" s="52">
        <v>-3159.0655919999999</v>
      </c>
      <c r="E17" s="52">
        <v>-3412.5244945243912</v>
      </c>
    </row>
    <row r="18" spans="2:5" ht="20.25" customHeight="1">
      <c r="B18" s="123">
        <v>7</v>
      </c>
      <c r="C18" s="83" t="s">
        <v>404</v>
      </c>
      <c r="D18" s="84">
        <v>909361.46410999994</v>
      </c>
      <c r="E18" s="84">
        <v>768006.5964880893</v>
      </c>
    </row>
    <row r="19" spans="2:5">
      <c r="B19" s="484" t="s">
        <v>405</v>
      </c>
      <c r="C19" s="484"/>
      <c r="D19" s="484"/>
      <c r="E19" s="484"/>
    </row>
    <row r="20" spans="2:5">
      <c r="B20" s="97">
        <v>8</v>
      </c>
      <c r="C20" s="69" t="s">
        <v>406</v>
      </c>
      <c r="D20" s="52">
        <v>4024.20235</v>
      </c>
      <c r="E20" s="52">
        <v>3341.1211651999997</v>
      </c>
    </row>
    <row r="21" spans="2:5" ht="21.75" customHeight="1">
      <c r="B21" s="97" t="s">
        <v>63</v>
      </c>
      <c r="C21" s="69" t="s">
        <v>407</v>
      </c>
      <c r="D21" s="52">
        <v>0</v>
      </c>
      <c r="E21" s="52">
        <v>0</v>
      </c>
    </row>
    <row r="22" spans="2:5">
      <c r="B22" s="97">
        <v>9</v>
      </c>
      <c r="C22" s="69" t="s">
        <v>408</v>
      </c>
      <c r="D22" s="52">
        <v>1323.058642</v>
      </c>
      <c r="E22" s="52">
        <v>767.52333839999994</v>
      </c>
    </row>
    <row r="23" spans="2:5" ht="21.75" customHeight="1">
      <c r="B23" s="97" t="s">
        <v>59</v>
      </c>
      <c r="C23" s="69" t="s">
        <v>409</v>
      </c>
      <c r="D23" s="52">
        <v>0</v>
      </c>
      <c r="E23" s="52">
        <v>0</v>
      </c>
    </row>
    <row r="24" spans="2:5">
      <c r="B24" s="97" t="s">
        <v>60</v>
      </c>
      <c r="C24" s="69" t="s">
        <v>410</v>
      </c>
      <c r="D24" s="52">
        <v>0</v>
      </c>
      <c r="E24" s="52">
        <v>0</v>
      </c>
    </row>
    <row r="25" spans="2:5">
      <c r="B25" s="97">
        <v>10</v>
      </c>
      <c r="C25" s="69" t="s">
        <v>411</v>
      </c>
      <c r="D25" s="52">
        <v>0</v>
      </c>
      <c r="E25" s="52">
        <v>0</v>
      </c>
    </row>
    <row r="26" spans="2:5" ht="24" customHeight="1">
      <c r="B26" s="97" t="s">
        <v>64</v>
      </c>
      <c r="C26" s="69" t="s">
        <v>412</v>
      </c>
      <c r="D26" s="52">
        <v>0</v>
      </c>
      <c r="E26" s="52">
        <v>0</v>
      </c>
    </row>
    <row r="27" spans="2:5" ht="22.5" customHeight="1">
      <c r="B27" s="97" t="s">
        <v>65</v>
      </c>
      <c r="C27" s="69" t="s">
        <v>413</v>
      </c>
      <c r="D27" s="52">
        <v>0</v>
      </c>
      <c r="E27" s="52">
        <v>0</v>
      </c>
    </row>
    <row r="28" spans="2:5">
      <c r="B28" s="97">
        <v>11</v>
      </c>
      <c r="C28" s="69" t="s">
        <v>414</v>
      </c>
      <c r="D28" s="52">
        <v>0</v>
      </c>
      <c r="E28" s="52">
        <v>0</v>
      </c>
    </row>
    <row r="29" spans="2:5">
      <c r="B29" s="97">
        <v>12</v>
      </c>
      <c r="C29" s="69" t="s">
        <v>415</v>
      </c>
      <c r="D29" s="52">
        <v>0</v>
      </c>
      <c r="E29" s="52">
        <v>0</v>
      </c>
    </row>
    <row r="30" spans="2:5">
      <c r="B30" s="123">
        <v>13</v>
      </c>
      <c r="C30" s="83" t="s">
        <v>416</v>
      </c>
      <c r="D30" s="84">
        <v>5347.2609919999995</v>
      </c>
      <c r="E30" s="84">
        <v>4108.6445035999996</v>
      </c>
    </row>
    <row r="31" spans="2:5">
      <c r="B31" s="484" t="s">
        <v>417</v>
      </c>
      <c r="C31" s="484"/>
      <c r="D31" s="484"/>
      <c r="E31" s="484"/>
    </row>
    <row r="32" spans="2:5" ht="21" customHeight="1">
      <c r="B32" s="97">
        <v>14</v>
      </c>
      <c r="C32" s="69" t="s">
        <v>418</v>
      </c>
      <c r="D32" s="52">
        <v>0</v>
      </c>
      <c r="E32" s="52">
        <v>7619.4502039999998</v>
      </c>
    </row>
    <row r="33" spans="2:5" ht="21.75" customHeight="1">
      <c r="B33" s="97">
        <v>15</v>
      </c>
      <c r="C33" s="69" t="s">
        <v>419</v>
      </c>
      <c r="D33" s="52">
        <v>0</v>
      </c>
      <c r="E33" s="52">
        <v>0</v>
      </c>
    </row>
    <row r="34" spans="2:5">
      <c r="B34" s="97">
        <v>16</v>
      </c>
      <c r="C34" s="69" t="s">
        <v>420</v>
      </c>
      <c r="D34" s="52">
        <v>0</v>
      </c>
      <c r="E34" s="52">
        <v>0</v>
      </c>
    </row>
    <row r="35" spans="2:5" ht="24.75" customHeight="1">
      <c r="B35" s="97" t="s">
        <v>66</v>
      </c>
      <c r="C35" s="69" t="s">
        <v>421</v>
      </c>
      <c r="D35" s="52">
        <v>0</v>
      </c>
      <c r="E35" s="52">
        <v>0</v>
      </c>
    </row>
    <row r="36" spans="2:5">
      <c r="B36" s="97">
        <v>17</v>
      </c>
      <c r="C36" s="69" t="s">
        <v>422</v>
      </c>
      <c r="D36" s="52">
        <v>0</v>
      </c>
      <c r="E36" s="52">
        <v>0</v>
      </c>
    </row>
    <row r="37" spans="2:5">
      <c r="B37" s="97" t="s">
        <v>67</v>
      </c>
      <c r="C37" s="69" t="s">
        <v>423</v>
      </c>
      <c r="D37" s="52">
        <v>0</v>
      </c>
      <c r="E37" s="52">
        <v>0</v>
      </c>
    </row>
    <row r="38" spans="2:5">
      <c r="B38" s="123">
        <v>18</v>
      </c>
      <c r="C38" s="83" t="s">
        <v>424</v>
      </c>
      <c r="D38" s="84">
        <v>0</v>
      </c>
      <c r="E38" s="84">
        <v>7619.4502039999998</v>
      </c>
    </row>
    <row r="39" spans="2:5">
      <c r="B39" s="484" t="s">
        <v>425</v>
      </c>
      <c r="C39" s="484"/>
      <c r="D39" s="484"/>
      <c r="E39" s="484"/>
    </row>
    <row r="40" spans="2:5">
      <c r="B40" s="97">
        <v>19</v>
      </c>
      <c r="C40" s="69" t="s">
        <v>426</v>
      </c>
      <c r="D40" s="52">
        <v>72383.973876999997</v>
      </c>
      <c r="E40" s="52">
        <v>51522.841783000003</v>
      </c>
    </row>
    <row r="41" spans="2:5">
      <c r="B41" s="97">
        <v>20</v>
      </c>
      <c r="C41" s="69" t="s">
        <v>427</v>
      </c>
      <c r="D41" s="52">
        <v>-58210.700056999995</v>
      </c>
      <c r="E41" s="52">
        <v>-41712.092831400005</v>
      </c>
    </row>
    <row r="42" spans="2:5" ht="25.5" customHeight="1">
      <c r="B42" s="97">
        <v>21</v>
      </c>
      <c r="C42" s="69" t="s">
        <v>428</v>
      </c>
      <c r="D42" s="52">
        <v>0</v>
      </c>
      <c r="E42" s="52">
        <v>0</v>
      </c>
    </row>
    <row r="43" spans="2:5">
      <c r="B43" s="123">
        <v>22</v>
      </c>
      <c r="C43" s="83" t="s">
        <v>429</v>
      </c>
      <c r="D43" s="84">
        <v>14173.27382</v>
      </c>
      <c r="E43" s="84">
        <v>9810.7489516000005</v>
      </c>
    </row>
    <row r="44" spans="2:5" ht="15.75" customHeight="1">
      <c r="B44" s="484" t="s">
        <v>430</v>
      </c>
      <c r="C44" s="484"/>
      <c r="D44" s="484"/>
      <c r="E44" s="484"/>
    </row>
    <row r="45" spans="2:5">
      <c r="B45" s="97" t="s">
        <v>68</v>
      </c>
      <c r="C45" s="69" t="s">
        <v>431</v>
      </c>
      <c r="D45" s="52">
        <v>0</v>
      </c>
      <c r="E45" s="52">
        <v>0</v>
      </c>
    </row>
    <row r="46" spans="2:5">
      <c r="B46" s="97" t="s">
        <v>69</v>
      </c>
      <c r="C46" s="69" t="s">
        <v>432</v>
      </c>
      <c r="D46" s="52">
        <v>-174812.81400300001</v>
      </c>
      <c r="E46" s="52">
        <v>-173805.10064870678</v>
      </c>
    </row>
    <row r="47" spans="2:5">
      <c r="B47" s="97" t="s">
        <v>71</v>
      </c>
      <c r="C47" s="69" t="s">
        <v>433</v>
      </c>
      <c r="D47" s="52">
        <v>0</v>
      </c>
      <c r="E47" s="52">
        <v>0</v>
      </c>
    </row>
    <row r="48" spans="2:5">
      <c r="B48" s="97" t="s">
        <v>72</v>
      </c>
      <c r="C48" s="69" t="s">
        <v>434</v>
      </c>
      <c r="D48" s="52">
        <v>0</v>
      </c>
      <c r="E48" s="52">
        <v>0</v>
      </c>
    </row>
    <row r="49" spans="2:5" ht="22.5" customHeight="1">
      <c r="B49" s="97" t="s">
        <v>73</v>
      </c>
      <c r="C49" s="69" t="s">
        <v>435</v>
      </c>
      <c r="D49" s="52">
        <v>0</v>
      </c>
      <c r="E49" s="52">
        <v>0</v>
      </c>
    </row>
    <row r="50" spans="2:5">
      <c r="B50" s="97" t="s">
        <v>74</v>
      </c>
      <c r="C50" s="69" t="s">
        <v>436</v>
      </c>
      <c r="D50" s="52">
        <v>0</v>
      </c>
      <c r="E50" s="52">
        <v>0</v>
      </c>
    </row>
    <row r="51" spans="2:5">
      <c r="B51" s="97" t="s">
        <v>75</v>
      </c>
      <c r="C51" s="69" t="s">
        <v>437</v>
      </c>
      <c r="D51" s="52">
        <v>0</v>
      </c>
      <c r="E51" s="52">
        <v>0</v>
      </c>
    </row>
    <row r="52" spans="2:5" ht="24" customHeight="1">
      <c r="B52" s="97" t="s">
        <v>76</v>
      </c>
      <c r="C52" s="69" t="s">
        <v>438</v>
      </c>
      <c r="D52" s="52">
        <v>0</v>
      </c>
      <c r="E52" s="52">
        <v>0</v>
      </c>
    </row>
    <row r="53" spans="2:5" ht="23.25" customHeight="1">
      <c r="B53" s="97" t="s">
        <v>77</v>
      </c>
      <c r="C53" s="69" t="s">
        <v>439</v>
      </c>
      <c r="D53" s="52">
        <v>0</v>
      </c>
      <c r="E53" s="52">
        <v>0</v>
      </c>
    </row>
    <row r="54" spans="2:5">
      <c r="B54" s="97" t="s">
        <v>78</v>
      </c>
      <c r="C54" s="69" t="s">
        <v>440</v>
      </c>
      <c r="D54" s="52">
        <v>0</v>
      </c>
      <c r="E54" s="52">
        <v>0</v>
      </c>
    </row>
    <row r="55" spans="2:5">
      <c r="B55" s="123" t="s">
        <v>70</v>
      </c>
      <c r="C55" s="85" t="s">
        <v>441</v>
      </c>
      <c r="D55" s="86">
        <v>-174812.81400300001</v>
      </c>
      <c r="E55" s="86">
        <v>-173805.10064870678</v>
      </c>
    </row>
    <row r="56" spans="2:5">
      <c r="B56" s="484" t="s">
        <v>442</v>
      </c>
      <c r="C56" s="484"/>
      <c r="D56" s="484"/>
      <c r="E56" s="484"/>
    </row>
    <row r="57" spans="2:5">
      <c r="B57" s="97">
        <v>23</v>
      </c>
      <c r="C57" s="69" t="s">
        <v>156</v>
      </c>
      <c r="D57" s="52">
        <v>60452.168987068646</v>
      </c>
      <c r="E57" s="52">
        <v>51397.712608062087</v>
      </c>
    </row>
    <row r="58" spans="2:5">
      <c r="B58" s="123">
        <v>24</v>
      </c>
      <c r="C58" s="322" t="s">
        <v>179</v>
      </c>
      <c r="D58" s="321">
        <v>754069.1849189999</v>
      </c>
      <c r="E58" s="321">
        <v>615740.33949858253</v>
      </c>
    </row>
    <row r="59" spans="2:5">
      <c r="B59" s="485" t="s">
        <v>132</v>
      </c>
      <c r="C59" s="485"/>
      <c r="D59" s="485"/>
      <c r="E59" s="485"/>
    </row>
    <row r="60" spans="2:5">
      <c r="B60" s="97">
        <v>25</v>
      </c>
      <c r="C60" s="69" t="s">
        <v>180</v>
      </c>
      <c r="D60" s="87">
        <v>8.0167934449625139E-2</v>
      </c>
      <c r="E60" s="87">
        <v>8.3473031261711586E-2</v>
      </c>
    </row>
    <row r="61" spans="2:5">
      <c r="B61" s="97" t="s">
        <v>79</v>
      </c>
      <c r="C61" s="69" t="s">
        <v>443</v>
      </c>
      <c r="D61" s="87">
        <v>8.0167934449625139E-2</v>
      </c>
      <c r="E61" s="87">
        <v>8.3473031261711586E-2</v>
      </c>
    </row>
    <row r="62" spans="2:5">
      <c r="B62" s="97" t="s">
        <v>1</v>
      </c>
      <c r="C62" s="69" t="s">
        <v>444</v>
      </c>
      <c r="D62" s="87">
        <v>8.0167934449625139E-2</v>
      </c>
      <c r="E62" s="87">
        <v>8.3473031261711586E-2</v>
      </c>
    </row>
    <row r="63" spans="2:5">
      <c r="B63" s="97">
        <v>26</v>
      </c>
      <c r="C63" s="69" t="s">
        <v>445</v>
      </c>
      <c r="D63" s="87">
        <v>0.03</v>
      </c>
      <c r="E63" s="87">
        <v>0.03</v>
      </c>
    </row>
    <row r="64" spans="2:5">
      <c r="B64" s="97" t="s">
        <v>80</v>
      </c>
      <c r="C64" s="69" t="s">
        <v>182</v>
      </c>
      <c r="D64" s="87">
        <v>0</v>
      </c>
      <c r="E64" s="87">
        <v>0</v>
      </c>
    </row>
    <row r="65" spans="2:5">
      <c r="B65" s="97" t="s">
        <v>81</v>
      </c>
      <c r="C65" s="10" t="s">
        <v>446</v>
      </c>
      <c r="D65" s="87">
        <v>0</v>
      </c>
      <c r="E65" s="87">
        <v>0</v>
      </c>
    </row>
    <row r="66" spans="2:5">
      <c r="B66" s="97">
        <v>27</v>
      </c>
      <c r="C66" s="69" t="s">
        <v>185</v>
      </c>
      <c r="D66" s="87">
        <v>0</v>
      </c>
      <c r="E66" s="87">
        <v>0</v>
      </c>
    </row>
    <row r="67" spans="2:5">
      <c r="B67" s="123" t="s">
        <v>82</v>
      </c>
      <c r="C67" s="322" t="s">
        <v>186</v>
      </c>
      <c r="D67" s="422">
        <v>0.03</v>
      </c>
      <c r="E67" s="422">
        <v>0.03</v>
      </c>
    </row>
    <row r="68" spans="2:5">
      <c r="B68" s="485" t="s">
        <v>447</v>
      </c>
      <c r="C68" s="485"/>
      <c r="D68" s="485"/>
      <c r="E68" s="485"/>
    </row>
    <row r="69" spans="2:5">
      <c r="B69" s="123" t="s">
        <v>83</v>
      </c>
      <c r="C69" s="322" t="s">
        <v>448</v>
      </c>
      <c r="D69" s="323"/>
      <c r="E69" s="323"/>
    </row>
    <row r="70" spans="2:5">
      <c r="B70" s="484" t="s">
        <v>449</v>
      </c>
      <c r="C70" s="484"/>
      <c r="D70" s="484"/>
      <c r="E70" s="484"/>
    </row>
    <row r="71" spans="2:5" ht="29.25" customHeight="1">
      <c r="B71" s="97">
        <v>28</v>
      </c>
      <c r="C71" s="69" t="s">
        <v>450</v>
      </c>
      <c r="D71" s="101"/>
      <c r="E71" s="101"/>
    </row>
    <row r="72" spans="2:5" ht="28.5" customHeight="1">
      <c r="B72" s="97">
        <v>29</v>
      </c>
      <c r="C72" s="69" t="s">
        <v>451</v>
      </c>
      <c r="D72" s="101"/>
      <c r="E72" s="101"/>
    </row>
    <row r="73" spans="2:5" ht="41.25" customHeight="1">
      <c r="B73" s="97">
        <v>30</v>
      </c>
      <c r="C73" s="69" t="s">
        <v>452</v>
      </c>
      <c r="D73" s="101"/>
      <c r="E73" s="101"/>
    </row>
    <row r="74" spans="2:5" ht="42" customHeight="1">
      <c r="B74" s="97" t="s">
        <v>84</v>
      </c>
      <c r="C74" s="69" t="s">
        <v>453</v>
      </c>
      <c r="D74" s="101"/>
      <c r="E74" s="101"/>
    </row>
    <row r="75" spans="2:5" ht="45" customHeight="1">
      <c r="B75" s="97">
        <v>31</v>
      </c>
      <c r="C75" s="69" t="s">
        <v>454</v>
      </c>
      <c r="D75" s="101"/>
      <c r="E75" s="101"/>
    </row>
    <row r="76" spans="2:5" ht="44.25" customHeight="1" thickBot="1">
      <c r="B76" s="113" t="s">
        <v>85</v>
      </c>
      <c r="C76" s="72" t="s">
        <v>455</v>
      </c>
      <c r="D76" s="283"/>
      <c r="E76" s="283"/>
    </row>
    <row r="77" spans="2:5">
      <c r="B77" s="459" t="s">
        <v>456</v>
      </c>
      <c r="C77" s="459"/>
      <c r="D77" s="459"/>
      <c r="E77" s="459"/>
    </row>
    <row r="78" spans="2:5">
      <c r="C78" s="69"/>
    </row>
    <row r="79" spans="2:5">
      <c r="C79" s="69"/>
    </row>
    <row r="80" spans="2:5">
      <c r="C80" s="69"/>
    </row>
  </sheetData>
  <sheetProtection algorithmName="SHA-512" hashValue="+UNxwDlGYhnMty3Mu95R39ZXDPDY9pGE45JtAi/cx9IPxRC3NBOLJl6V0651uXTGzckP5xGb48yhXnfKjZDeHg==" saltValue="NTv+ZGDSEwWa4Ln3shFe3A=="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heetViews>
  <sheetFormatPr defaultRowHeight="14.5"/>
  <cols>
    <col min="1" max="2" width="4.453125" customWidth="1"/>
    <col min="3" max="3" width="80.81640625" customWidth="1"/>
    <col min="4" max="4" width="23" customWidth="1"/>
  </cols>
  <sheetData>
    <row r="1" spans="2:4" ht="12.75" customHeight="1"/>
    <row r="2" spans="2:4">
      <c r="B2" s="174" t="s">
        <v>0</v>
      </c>
      <c r="C2" s="99"/>
    </row>
    <row r="3" spans="2:4">
      <c r="B3" s="1"/>
      <c r="C3" s="1"/>
    </row>
    <row r="4" spans="2:4" ht="15.5">
      <c r="B4" s="19" t="s">
        <v>457</v>
      </c>
      <c r="C4" s="2"/>
    </row>
    <row r="5" spans="2:4" ht="2.15" customHeight="1">
      <c r="B5" s="1"/>
      <c r="C5" s="1"/>
    </row>
    <row r="6" spans="2:4" ht="2.15" customHeight="1">
      <c r="B6" s="20"/>
      <c r="C6" s="20"/>
    </row>
    <row r="7" spans="2:4" ht="2.15" customHeight="1">
      <c r="B7" s="3"/>
      <c r="C7" s="4"/>
    </row>
    <row r="8" spans="2:4" ht="15" thickBot="1">
      <c r="B8" s="32"/>
      <c r="C8" s="463" t="str">
        <f>+Contents!B3</f>
        <v>31.12.2024</v>
      </c>
      <c r="D8" s="463"/>
    </row>
    <row r="9" spans="2:4" ht="33" customHeight="1" thickBot="1">
      <c r="B9" s="105"/>
      <c r="C9" s="7" t="s">
        <v>152</v>
      </c>
      <c r="D9" s="23" t="s">
        <v>396</v>
      </c>
    </row>
    <row r="10" spans="2:4" ht="25.5" customHeight="1">
      <c r="B10" s="97" t="s">
        <v>9</v>
      </c>
      <c r="C10" s="82" t="s">
        <v>459</v>
      </c>
      <c r="D10" s="93">
        <v>740292.05090499995</v>
      </c>
    </row>
    <row r="11" spans="2:4">
      <c r="B11" s="97" t="s">
        <v>10</v>
      </c>
      <c r="C11" s="88" t="s">
        <v>460</v>
      </c>
      <c r="D11" s="91">
        <v>0</v>
      </c>
    </row>
    <row r="12" spans="2:4">
      <c r="B12" s="97" t="s">
        <v>11</v>
      </c>
      <c r="C12" s="88" t="s">
        <v>461</v>
      </c>
      <c r="D12" s="91">
        <v>740292.05090499995</v>
      </c>
    </row>
    <row r="13" spans="2:4">
      <c r="B13" s="97" t="s">
        <v>12</v>
      </c>
      <c r="C13" s="89" t="s">
        <v>462</v>
      </c>
      <c r="D13" s="91">
        <v>0</v>
      </c>
    </row>
    <row r="14" spans="2:4">
      <c r="B14" s="97" t="s">
        <v>13</v>
      </c>
      <c r="C14" s="89" t="s">
        <v>463</v>
      </c>
      <c r="D14" s="91">
        <v>148722.901621</v>
      </c>
    </row>
    <row r="15" spans="2:4">
      <c r="B15" s="97" t="s">
        <v>14</v>
      </c>
      <c r="C15" s="38" t="s">
        <v>464</v>
      </c>
      <c r="D15" s="91">
        <v>59.926900000000003</v>
      </c>
    </row>
    <row r="16" spans="2:4">
      <c r="B16" s="97" t="s">
        <v>15</v>
      </c>
      <c r="C16" s="89" t="s">
        <v>465</v>
      </c>
      <c r="D16" s="91">
        <v>6.2275879999999999</v>
      </c>
    </row>
    <row r="17" spans="2:4">
      <c r="B17" s="97" t="s">
        <v>16</v>
      </c>
      <c r="C17" s="89" t="s">
        <v>466</v>
      </c>
      <c r="D17" s="91">
        <v>0</v>
      </c>
    </row>
    <row r="18" spans="2:4">
      <c r="B18" s="97" t="s">
        <v>17</v>
      </c>
      <c r="C18" s="89" t="s">
        <v>467</v>
      </c>
      <c r="D18" s="91">
        <v>297182.12172200001</v>
      </c>
    </row>
    <row r="19" spans="2:4">
      <c r="B19" s="97" t="s">
        <v>18</v>
      </c>
      <c r="C19" s="89" t="s">
        <v>468</v>
      </c>
      <c r="D19" s="91">
        <v>272976.68269500002</v>
      </c>
    </row>
    <row r="20" spans="2:4">
      <c r="B20" s="97" t="s">
        <v>19</v>
      </c>
      <c r="C20" s="89" t="s">
        <v>469</v>
      </c>
      <c r="D20" s="91">
        <v>7298.794116</v>
      </c>
    </row>
    <row r="21" spans="2:4" ht="15" thickBot="1">
      <c r="B21" s="113" t="s">
        <v>20</v>
      </c>
      <c r="C21" s="90" t="s">
        <v>470</v>
      </c>
      <c r="D21" s="92">
        <v>14045.396263000001</v>
      </c>
    </row>
    <row r="22" spans="2:4">
      <c r="C22" s="94"/>
      <c r="D22" s="94"/>
    </row>
  </sheetData>
  <sheetProtection algorithmName="SHA-512" hashValue="WlEQLwQT5ucgAFdogSAIvNjN4Xg59ZpjkJNAn+yErj21jm3Bi3vjx9Q4vu0t8p2+iypbu8hyUS8S1JenhioGTg==" saltValue="RjihIx62L7zgdsWvs2AtTQ=="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cols>
    <col min="1" max="1" width="4.453125" customWidth="1"/>
    <col min="2" max="2" width="7" customWidth="1"/>
    <col min="3" max="3" width="58.453125" customWidth="1"/>
    <col min="4" max="4" width="8.81640625" bestFit="1" customWidth="1"/>
  </cols>
  <sheetData>
    <row r="1" spans="2:12" ht="12.75" customHeight="1"/>
    <row r="2" spans="2:12">
      <c r="B2" s="175" t="s">
        <v>0</v>
      </c>
      <c r="C2" s="45"/>
      <c r="D2" s="45"/>
    </row>
    <row r="3" spans="2:12">
      <c r="B3" s="1"/>
      <c r="C3" s="1"/>
      <c r="D3" s="1"/>
    </row>
    <row r="4" spans="2:12" ht="15.5">
      <c r="B4" s="19" t="s">
        <v>471</v>
      </c>
      <c r="C4" s="2"/>
      <c r="D4" s="2"/>
    </row>
    <row r="5" spans="2:12">
      <c r="B5" s="1"/>
      <c r="C5" s="1"/>
      <c r="D5" s="1"/>
    </row>
    <row r="6" spans="2:12">
      <c r="B6" s="489"/>
      <c r="C6" s="489"/>
      <c r="D6" s="489"/>
      <c r="E6" s="489"/>
      <c r="F6" s="489"/>
      <c r="G6" s="489"/>
      <c r="H6" s="489"/>
      <c r="I6" s="489"/>
      <c r="J6" s="489"/>
      <c r="K6" s="489"/>
    </row>
    <row r="7" spans="2:12">
      <c r="B7" s="3"/>
      <c r="C7" s="4"/>
      <c r="D7" s="4"/>
    </row>
    <row r="8" spans="2:12" ht="15" thickBot="1">
      <c r="B8" s="32"/>
    </row>
    <row r="9" spans="2:12" ht="32.25" customHeight="1" thickBot="1">
      <c r="B9" s="95"/>
      <c r="C9" s="96" t="s">
        <v>152</v>
      </c>
      <c r="D9" s="491" t="s">
        <v>507</v>
      </c>
      <c r="E9" s="491"/>
      <c r="F9" s="491"/>
      <c r="G9" s="491"/>
      <c r="H9" s="492" t="s">
        <v>508</v>
      </c>
      <c r="I9" s="492"/>
      <c r="J9" s="492"/>
      <c r="K9" s="492"/>
    </row>
    <row r="10" spans="2:12" ht="24" customHeight="1">
      <c r="B10" s="149" t="s">
        <v>21</v>
      </c>
      <c r="C10" s="125" t="s">
        <v>473</v>
      </c>
      <c r="D10" s="126" t="str">
        <f>+Contents!B3</f>
        <v>31.12.2024</v>
      </c>
      <c r="E10" s="126" t="s">
        <v>945</v>
      </c>
      <c r="F10" s="126" t="s">
        <v>946</v>
      </c>
      <c r="G10" s="126" t="s">
        <v>947</v>
      </c>
      <c r="H10" s="126" t="str">
        <f>+Contents!B3</f>
        <v>31.12.2024</v>
      </c>
      <c r="I10" s="126" t="s">
        <v>945</v>
      </c>
      <c r="J10" s="126" t="s">
        <v>946</v>
      </c>
      <c r="K10" s="126" t="s">
        <v>947</v>
      </c>
    </row>
    <row r="11" spans="2:12">
      <c r="B11" s="150" t="s">
        <v>22</v>
      </c>
      <c r="C11" s="151" t="s">
        <v>474</v>
      </c>
      <c r="D11" s="152">
        <v>12</v>
      </c>
      <c r="E11" s="152">
        <v>12</v>
      </c>
      <c r="F11" s="152">
        <v>12</v>
      </c>
      <c r="G11" s="152">
        <v>12</v>
      </c>
      <c r="H11" s="152">
        <v>12</v>
      </c>
      <c r="I11" s="152">
        <v>12</v>
      </c>
      <c r="J11" s="152">
        <v>12</v>
      </c>
      <c r="K11" s="152">
        <v>12</v>
      </c>
    </row>
    <row r="12" spans="2:12" ht="15" customHeight="1">
      <c r="B12" s="490" t="s">
        <v>503</v>
      </c>
      <c r="C12" s="490"/>
      <c r="D12" s="490"/>
      <c r="E12" s="490"/>
      <c r="F12" s="490"/>
      <c r="G12" s="490"/>
      <c r="H12" s="490"/>
      <c r="I12" s="490"/>
      <c r="J12" s="490"/>
      <c r="K12" s="490"/>
      <c r="L12" s="39"/>
    </row>
    <row r="13" spans="2:12" ht="27.75" customHeight="1">
      <c r="B13" s="150">
        <v>1</v>
      </c>
      <c r="C13" s="153" t="s">
        <v>475</v>
      </c>
      <c r="D13" s="154"/>
      <c r="E13" s="154"/>
      <c r="F13" s="154"/>
      <c r="G13" s="154"/>
      <c r="H13" s="155">
        <v>71884.215672126273</v>
      </c>
      <c r="I13" s="155">
        <v>42965.980194184274</v>
      </c>
      <c r="J13" s="155">
        <v>16575.201965577402</v>
      </c>
      <c r="K13" s="155">
        <v>14429.24280889667</v>
      </c>
    </row>
    <row r="14" spans="2:12" ht="25.5" customHeight="1">
      <c r="B14" s="490" t="s">
        <v>504</v>
      </c>
      <c r="C14" s="490"/>
      <c r="D14" s="490"/>
      <c r="E14" s="490"/>
      <c r="F14" s="490"/>
      <c r="G14" s="490"/>
      <c r="H14" s="490"/>
      <c r="I14" s="490"/>
      <c r="J14" s="490"/>
      <c r="K14" s="490"/>
      <c r="L14" s="39"/>
    </row>
    <row r="15" spans="2:12">
      <c r="B15" s="127">
        <v>2</v>
      </c>
      <c r="C15" s="136" t="s">
        <v>476</v>
      </c>
      <c r="D15" s="91">
        <v>3589.5171234166669</v>
      </c>
      <c r="E15" s="91">
        <v>3719.2648513333334</v>
      </c>
      <c r="F15" s="91">
        <v>3846.846261666667</v>
      </c>
      <c r="G15" s="91">
        <v>3969.8835556666672</v>
      </c>
      <c r="H15" s="91">
        <v>236.37606465833332</v>
      </c>
      <c r="I15" s="91">
        <v>250.54682274583334</v>
      </c>
      <c r="J15" s="91">
        <v>258.30190696250003</v>
      </c>
      <c r="K15" s="91">
        <v>432.7925749916667</v>
      </c>
    </row>
    <row r="16" spans="2:12">
      <c r="B16" s="50">
        <v>3</v>
      </c>
      <c r="C16" s="130" t="s">
        <v>477</v>
      </c>
      <c r="D16" s="52">
        <v>1786.749829166667</v>
      </c>
      <c r="E16" s="52">
        <v>1886.4475005833335</v>
      </c>
      <c r="F16" s="52">
        <v>1892.3389370833338</v>
      </c>
      <c r="G16" s="52">
        <v>1654.3376446666668</v>
      </c>
      <c r="H16" s="52">
        <v>89.337491458333332</v>
      </c>
      <c r="I16" s="52">
        <v>94.322375029166665</v>
      </c>
      <c r="J16" s="52">
        <v>94.61694685416667</v>
      </c>
      <c r="K16" s="52">
        <v>82.716882233333337</v>
      </c>
    </row>
    <row r="17" spans="2:11">
      <c r="B17" s="127">
        <v>4</v>
      </c>
      <c r="C17" s="131" t="s">
        <v>478</v>
      </c>
      <c r="D17" s="91">
        <v>1470.3824906666666</v>
      </c>
      <c r="E17" s="91">
        <v>1562.2444771666667</v>
      </c>
      <c r="F17" s="91">
        <v>1636.8496010833335</v>
      </c>
      <c r="G17" s="91">
        <v>1837.0868500833337</v>
      </c>
      <c r="H17" s="91">
        <v>147.0385732</v>
      </c>
      <c r="I17" s="91">
        <v>156.22444771666667</v>
      </c>
      <c r="J17" s="91">
        <v>163.68496010833334</v>
      </c>
      <c r="K17" s="91">
        <v>183.70868500833333</v>
      </c>
    </row>
    <row r="18" spans="2:11">
      <c r="B18" s="127">
        <v>5</v>
      </c>
      <c r="C18" s="136" t="s">
        <v>479</v>
      </c>
      <c r="D18" s="91">
        <v>7064.4320511666665</v>
      </c>
      <c r="E18" s="91">
        <v>6312.811630416666</v>
      </c>
      <c r="F18" s="91">
        <v>5301.5703155833326</v>
      </c>
      <c r="G18" s="91">
        <v>4821.8408860833342</v>
      </c>
      <c r="H18" s="91">
        <v>4734.912127333333</v>
      </c>
      <c r="I18" s="91">
        <v>4018.725210916667</v>
      </c>
      <c r="J18" s="91">
        <v>3374.5209847833335</v>
      </c>
      <c r="K18" s="91">
        <v>2970.1916365333332</v>
      </c>
    </row>
    <row r="19" spans="2:11" ht="21.5">
      <c r="B19" s="127">
        <v>6</v>
      </c>
      <c r="C19" s="132" t="s">
        <v>480</v>
      </c>
      <c r="D19" s="91">
        <v>0</v>
      </c>
      <c r="E19" s="91">
        <v>0</v>
      </c>
      <c r="F19" s="91">
        <v>0</v>
      </c>
      <c r="G19" s="91">
        <v>0</v>
      </c>
      <c r="H19" s="91">
        <v>0</v>
      </c>
      <c r="I19" s="91">
        <v>0</v>
      </c>
      <c r="J19" s="91">
        <v>0</v>
      </c>
      <c r="K19" s="91">
        <v>0</v>
      </c>
    </row>
    <row r="20" spans="2:11">
      <c r="B20" s="127">
        <v>7</v>
      </c>
      <c r="C20" s="131" t="s">
        <v>481</v>
      </c>
      <c r="D20" s="91">
        <v>7064.4320511666665</v>
      </c>
      <c r="E20" s="91">
        <v>6312.811630416666</v>
      </c>
      <c r="F20" s="91">
        <v>5301.5703155833326</v>
      </c>
      <c r="G20" s="91">
        <v>4821.8408860833342</v>
      </c>
      <c r="H20" s="91">
        <v>4734.912127333333</v>
      </c>
      <c r="I20" s="91">
        <v>4018.725210916667</v>
      </c>
      <c r="J20" s="91">
        <v>3374.5209847833335</v>
      </c>
      <c r="K20" s="91">
        <v>2970.1916365333332</v>
      </c>
    </row>
    <row r="21" spans="2:11">
      <c r="B21" s="127">
        <v>8</v>
      </c>
      <c r="C21" s="131" t="s">
        <v>482</v>
      </c>
      <c r="D21" s="91">
        <v>0</v>
      </c>
      <c r="E21" s="91">
        <v>0</v>
      </c>
      <c r="F21" s="91">
        <v>0</v>
      </c>
      <c r="G21" s="91">
        <v>0</v>
      </c>
      <c r="H21" s="91">
        <v>0</v>
      </c>
      <c r="I21" s="91">
        <v>0</v>
      </c>
      <c r="J21" s="91">
        <v>0</v>
      </c>
      <c r="K21" s="91">
        <v>0</v>
      </c>
    </row>
    <row r="22" spans="2:11">
      <c r="B22" s="127">
        <v>9</v>
      </c>
      <c r="C22" s="131" t="s">
        <v>483</v>
      </c>
      <c r="D22" s="137"/>
      <c r="E22" s="137"/>
      <c r="F22" s="137"/>
      <c r="G22" s="137"/>
      <c r="H22" s="91">
        <v>0</v>
      </c>
      <c r="I22" s="91">
        <v>0</v>
      </c>
      <c r="J22" s="91">
        <v>0</v>
      </c>
      <c r="K22" s="91">
        <v>0</v>
      </c>
    </row>
    <row r="23" spans="2:11" ht="21.75" customHeight="1">
      <c r="B23" s="127">
        <v>10</v>
      </c>
      <c r="C23" s="136" t="s">
        <v>484</v>
      </c>
      <c r="D23" s="91">
        <v>66846.013286973772</v>
      </c>
      <c r="E23" s="91">
        <v>62100.728808926789</v>
      </c>
      <c r="F23" s="91">
        <v>53692.049550312331</v>
      </c>
      <c r="G23" s="91">
        <v>49489.310143467264</v>
      </c>
      <c r="H23" s="91">
        <v>5707.2541906571087</v>
      </c>
      <c r="I23" s="91">
        <v>5225.2607919809743</v>
      </c>
      <c r="J23" s="91">
        <v>4410.6807350456666</v>
      </c>
      <c r="K23" s="91">
        <v>4122.7683387006</v>
      </c>
    </row>
    <row r="24" spans="2:11">
      <c r="B24" s="127">
        <v>11</v>
      </c>
      <c r="C24" s="132" t="s">
        <v>485</v>
      </c>
      <c r="D24" s="91">
        <v>93.413832223775003</v>
      </c>
      <c r="E24" s="91">
        <v>154.01708809347497</v>
      </c>
      <c r="F24" s="91">
        <v>189.35040414566663</v>
      </c>
      <c r="G24" s="91">
        <v>171.72739638393327</v>
      </c>
      <c r="H24" s="91">
        <v>93.413832223775003</v>
      </c>
      <c r="I24" s="91">
        <v>154.01708809347497</v>
      </c>
      <c r="J24" s="91">
        <v>189.35040414566663</v>
      </c>
      <c r="K24" s="91">
        <v>171.72739638393327</v>
      </c>
    </row>
    <row r="25" spans="2:11">
      <c r="B25" s="127">
        <v>12</v>
      </c>
      <c r="C25" s="132" t="s">
        <v>486</v>
      </c>
      <c r="D25" s="91">
        <v>0</v>
      </c>
      <c r="E25" s="91">
        <v>0</v>
      </c>
      <c r="F25" s="91">
        <v>0</v>
      </c>
      <c r="G25" s="91">
        <v>0</v>
      </c>
      <c r="H25" s="91">
        <v>0</v>
      </c>
      <c r="I25" s="91">
        <v>0</v>
      </c>
      <c r="J25" s="91">
        <v>0</v>
      </c>
      <c r="K25" s="91">
        <v>0</v>
      </c>
    </row>
    <row r="26" spans="2:11">
      <c r="B26" s="127">
        <v>13</v>
      </c>
      <c r="C26" s="133" t="s">
        <v>487</v>
      </c>
      <c r="D26" s="91">
        <v>66752.599454750001</v>
      </c>
      <c r="E26" s="91">
        <v>61946.711720833329</v>
      </c>
      <c r="F26" s="91">
        <v>53502.699146166677</v>
      </c>
      <c r="G26" s="91">
        <v>49317.582747083325</v>
      </c>
      <c r="H26" s="91">
        <v>5613.8403584333328</v>
      </c>
      <c r="I26" s="91">
        <v>5071.2437038874996</v>
      </c>
      <c r="J26" s="91">
        <v>4221.3303309000003</v>
      </c>
      <c r="K26" s="91">
        <v>3951.040942316667</v>
      </c>
    </row>
    <row r="27" spans="2:11">
      <c r="B27" s="127">
        <v>14</v>
      </c>
      <c r="C27" s="136" t="s">
        <v>488</v>
      </c>
      <c r="D27" s="91">
        <v>11116.26980708333</v>
      </c>
      <c r="E27" s="91">
        <v>11604.829349999998</v>
      </c>
      <c r="F27" s="91">
        <v>10654.200495166666</v>
      </c>
      <c r="G27" s="91">
        <v>10685.063484969005</v>
      </c>
      <c r="H27" s="91">
        <v>2964.0866886666668</v>
      </c>
      <c r="I27" s="91">
        <v>3419.7332399166667</v>
      </c>
      <c r="J27" s="91">
        <v>2330.4107975833335</v>
      </c>
      <c r="K27" s="91">
        <v>2619.3565995833337</v>
      </c>
    </row>
    <row r="28" spans="2:11">
      <c r="B28" s="127">
        <v>15</v>
      </c>
      <c r="C28" s="136" t="s">
        <v>489</v>
      </c>
      <c r="D28" s="91">
        <v>40.186171166666668</v>
      </c>
      <c r="E28" s="91">
        <v>36.666666666666664</v>
      </c>
      <c r="F28" s="91">
        <v>36.666666666666664</v>
      </c>
      <c r="G28" s="91">
        <v>36.666666666666664</v>
      </c>
      <c r="H28" s="91">
        <v>0</v>
      </c>
      <c r="I28" s="91">
        <v>0</v>
      </c>
      <c r="J28" s="91">
        <v>0</v>
      </c>
      <c r="K28" s="91">
        <v>0</v>
      </c>
    </row>
    <row r="29" spans="2:11">
      <c r="B29" s="150">
        <v>16</v>
      </c>
      <c r="C29" s="156" t="s">
        <v>490</v>
      </c>
      <c r="D29" s="157"/>
      <c r="E29" s="157"/>
      <c r="F29" s="157"/>
      <c r="G29" s="157"/>
      <c r="H29" s="155">
        <v>13642.629071315443</v>
      </c>
      <c r="I29" s="155">
        <v>12914.266065560141</v>
      </c>
      <c r="J29" s="155">
        <v>10373.914424374836</v>
      </c>
      <c r="K29" s="155">
        <v>10145.109149808935</v>
      </c>
    </row>
    <row r="30" spans="2:11" ht="20.25" customHeight="1">
      <c r="B30" s="490" t="s">
        <v>505</v>
      </c>
      <c r="C30" s="490"/>
      <c r="D30" s="490"/>
      <c r="E30" s="490"/>
      <c r="F30" s="490"/>
      <c r="G30" s="490"/>
      <c r="H30" s="490"/>
      <c r="I30" s="490"/>
      <c r="J30" s="490"/>
      <c r="K30" s="490"/>
    </row>
    <row r="31" spans="2:11">
      <c r="B31" s="127">
        <v>17</v>
      </c>
      <c r="C31" s="136" t="s">
        <v>491</v>
      </c>
      <c r="D31" s="91">
        <v>0</v>
      </c>
      <c r="E31" s="91">
        <v>0</v>
      </c>
      <c r="F31" s="91">
        <v>0</v>
      </c>
      <c r="G31" s="91">
        <v>0</v>
      </c>
      <c r="H31" s="91">
        <v>0</v>
      </c>
      <c r="I31" s="91">
        <v>0</v>
      </c>
      <c r="J31" s="91">
        <v>0</v>
      </c>
      <c r="K31" s="91">
        <v>0</v>
      </c>
    </row>
    <row r="32" spans="2:11">
      <c r="B32" s="127">
        <v>18</v>
      </c>
      <c r="C32" s="136" t="s">
        <v>492</v>
      </c>
      <c r="D32" s="91">
        <v>28319.796467083332</v>
      </c>
      <c r="E32" s="91">
        <v>33425.322898833329</v>
      </c>
      <c r="F32" s="91">
        <v>34207.32533575</v>
      </c>
      <c r="G32" s="91">
        <v>33254.461257374096</v>
      </c>
      <c r="H32" s="91">
        <v>21076.666311624995</v>
      </c>
      <c r="I32" s="91">
        <v>23952.829749124998</v>
      </c>
      <c r="J32" s="91">
        <v>24296.988115791668</v>
      </c>
      <c r="K32" s="91">
        <v>23405.985550478716</v>
      </c>
    </row>
    <row r="33" spans="2:11">
      <c r="B33" s="127">
        <v>19</v>
      </c>
      <c r="C33" s="135" t="s">
        <v>493</v>
      </c>
      <c r="D33" s="91">
        <v>106.750802718625</v>
      </c>
      <c r="E33" s="91">
        <v>167.33939944269164</v>
      </c>
      <c r="F33" s="91">
        <v>202.78834667597502</v>
      </c>
      <c r="G33" s="91">
        <v>180.56677054134164</v>
      </c>
      <c r="H33" s="91">
        <v>106.750802718625</v>
      </c>
      <c r="I33" s="91">
        <v>167.33939944269164</v>
      </c>
      <c r="J33" s="91">
        <v>202.78834667597502</v>
      </c>
      <c r="K33" s="91">
        <v>180.56677054134164</v>
      </c>
    </row>
    <row r="34" spans="2:11" ht="30">
      <c r="B34" s="127" t="s">
        <v>7</v>
      </c>
      <c r="C34" s="136" t="s">
        <v>494</v>
      </c>
      <c r="D34" s="137"/>
      <c r="E34" s="137"/>
      <c r="F34" s="137"/>
      <c r="G34" s="137"/>
      <c r="H34" s="91">
        <v>0</v>
      </c>
      <c r="I34" s="91">
        <v>0</v>
      </c>
      <c r="J34" s="91">
        <v>0</v>
      </c>
      <c r="K34" s="91">
        <v>0</v>
      </c>
    </row>
    <row r="35" spans="2:11">
      <c r="B35" s="127" t="s">
        <v>8</v>
      </c>
      <c r="C35" s="136" t="s">
        <v>495</v>
      </c>
      <c r="D35" s="137"/>
      <c r="E35" s="137"/>
      <c r="F35" s="137"/>
      <c r="G35" s="137"/>
      <c r="H35" s="91">
        <v>0</v>
      </c>
      <c r="I35" s="91">
        <v>0</v>
      </c>
      <c r="J35" s="91">
        <v>0</v>
      </c>
      <c r="K35" s="91">
        <v>0</v>
      </c>
    </row>
    <row r="36" spans="2:11">
      <c r="B36" s="127">
        <v>20</v>
      </c>
      <c r="C36" s="128" t="s">
        <v>496</v>
      </c>
      <c r="D36" s="91">
        <v>28426.547269801958</v>
      </c>
      <c r="E36" s="91">
        <v>33592.662298276024</v>
      </c>
      <c r="F36" s="91">
        <v>34410.113682425967</v>
      </c>
      <c r="G36" s="91">
        <v>33435.028027915432</v>
      </c>
      <c r="H36" s="91">
        <v>21183.417114343622</v>
      </c>
      <c r="I36" s="91">
        <v>24120.169148567689</v>
      </c>
      <c r="J36" s="91">
        <v>24499.776462467635</v>
      </c>
      <c r="K36" s="91">
        <v>23586.552321020059</v>
      </c>
    </row>
    <row r="37" spans="2:11">
      <c r="B37" s="127" t="s">
        <v>23</v>
      </c>
      <c r="C37" s="140" t="s">
        <v>497</v>
      </c>
      <c r="D37" s="91">
        <v>0</v>
      </c>
      <c r="E37" s="91">
        <v>0</v>
      </c>
      <c r="F37" s="91">
        <v>0</v>
      </c>
      <c r="G37" s="91">
        <v>0</v>
      </c>
      <c r="H37" s="91">
        <v>0</v>
      </c>
      <c r="I37" s="91">
        <v>0</v>
      </c>
      <c r="J37" s="91">
        <v>0</v>
      </c>
      <c r="K37" s="91">
        <v>0</v>
      </c>
    </row>
    <row r="38" spans="2:11">
      <c r="B38" s="127" t="s">
        <v>24</v>
      </c>
      <c r="C38" s="140" t="s">
        <v>498</v>
      </c>
      <c r="D38" s="91">
        <v>0</v>
      </c>
      <c r="E38" s="91">
        <v>0</v>
      </c>
      <c r="F38" s="91">
        <v>0</v>
      </c>
      <c r="G38" s="91">
        <v>0</v>
      </c>
      <c r="H38" s="91">
        <v>0</v>
      </c>
      <c r="I38" s="91">
        <v>0</v>
      </c>
      <c r="J38" s="91">
        <v>0</v>
      </c>
      <c r="K38" s="91">
        <v>0</v>
      </c>
    </row>
    <row r="39" spans="2:11">
      <c r="B39" s="150" t="s">
        <v>25</v>
      </c>
      <c r="C39" s="158" t="s">
        <v>499</v>
      </c>
      <c r="D39" s="155">
        <v>28426.547269801958</v>
      </c>
      <c r="E39" s="155">
        <v>33592.662298276024</v>
      </c>
      <c r="F39" s="155">
        <v>34410.113682425967</v>
      </c>
      <c r="G39" s="155">
        <v>33435.028027915432</v>
      </c>
      <c r="H39" s="155">
        <v>21183.417114343625</v>
      </c>
      <c r="I39" s="155">
        <v>24120.169148567689</v>
      </c>
      <c r="J39" s="155">
        <v>24499.776462467635</v>
      </c>
      <c r="K39" s="155">
        <v>23586.552321020059</v>
      </c>
    </row>
    <row r="40" spans="2:11" ht="15" customHeight="1">
      <c r="B40" s="490" t="s">
        <v>506</v>
      </c>
      <c r="C40" s="490"/>
      <c r="D40" s="490"/>
      <c r="E40" s="490"/>
      <c r="F40" s="490"/>
      <c r="G40" s="490"/>
      <c r="H40" s="490"/>
      <c r="I40" s="490"/>
      <c r="J40" s="490"/>
      <c r="K40" s="490"/>
    </row>
    <row r="41" spans="2:11">
      <c r="B41" s="127">
        <v>21</v>
      </c>
      <c r="C41" s="142" t="s">
        <v>500</v>
      </c>
      <c r="D41" s="138"/>
      <c r="E41" s="138"/>
      <c r="F41" s="138"/>
      <c r="G41" s="138"/>
      <c r="H41" s="91">
        <v>71884.215672126273</v>
      </c>
      <c r="I41" s="91">
        <v>42965.980194184274</v>
      </c>
      <c r="J41" s="91">
        <v>16575.201965577402</v>
      </c>
      <c r="K41" s="91">
        <v>14429.24280889667</v>
      </c>
    </row>
    <row r="42" spans="2:11">
      <c r="B42" s="127">
        <v>22</v>
      </c>
      <c r="C42" s="143" t="s">
        <v>501</v>
      </c>
      <c r="D42" s="138"/>
      <c r="E42" s="138"/>
      <c r="F42" s="138"/>
      <c r="G42" s="138"/>
      <c r="H42" s="91">
        <v>3729.9238582633493</v>
      </c>
      <c r="I42" s="91">
        <v>3547.8331068245243</v>
      </c>
      <c r="J42" s="91">
        <v>2912.745196528198</v>
      </c>
      <c r="K42" s="91">
        <v>2994.1724707865847</v>
      </c>
    </row>
    <row r="43" spans="2:11" ht="15" thickBot="1">
      <c r="B43" s="134">
        <v>23</v>
      </c>
      <c r="C43" s="144" t="s">
        <v>502</v>
      </c>
      <c r="D43" s="141"/>
      <c r="E43" s="141"/>
      <c r="F43" s="141"/>
      <c r="G43" s="141"/>
      <c r="H43" s="98">
        <v>19.575509750000005</v>
      </c>
      <c r="I43" s="98">
        <v>11.86268525</v>
      </c>
      <c r="J43" s="98">
        <v>6.2596800000000004</v>
      </c>
      <c r="K43" s="98">
        <v>5.8938433992961521</v>
      </c>
    </row>
    <row r="44" spans="2:11">
      <c r="B44" s="69"/>
    </row>
    <row r="45" spans="2:11">
      <c r="B45" s="69"/>
    </row>
    <row r="46" spans="2:11">
      <c r="B46" s="69"/>
    </row>
    <row r="47" spans="2:11">
      <c r="B47" s="69"/>
    </row>
  </sheetData>
  <sheetProtection algorithmName="SHA-512" hashValue="lEmsMVzZoS045rR3XUu91B0h3l1G2lPFK+cDbD96P+nFqjxQpdi9U5wM4SlG5LBBDgIbG255hBORTqBsWqDADw==" saltValue="UWDCoU3ePmD3dlgkUqRGYg=="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cols>
    <col min="1" max="1" width="4.453125" customWidth="1"/>
    <col min="2" max="2" width="6.81640625" customWidth="1"/>
    <col min="3" max="3" width="57.453125" customWidth="1"/>
    <col min="4" max="8" width="21.1796875" customWidth="1"/>
  </cols>
  <sheetData>
    <row r="1" spans="2:9" ht="12.75" customHeight="1"/>
    <row r="2" spans="2:9">
      <c r="B2" s="175" t="s">
        <v>0</v>
      </c>
      <c r="C2" s="45"/>
      <c r="D2" s="45"/>
    </row>
    <row r="3" spans="2:9">
      <c r="B3" s="1"/>
      <c r="C3" s="1"/>
      <c r="D3" s="1"/>
    </row>
    <row r="4" spans="2:9" ht="15.5">
      <c r="B4" s="19" t="s">
        <v>509</v>
      </c>
      <c r="C4" s="2"/>
      <c r="D4" s="2"/>
    </row>
    <row r="5" spans="2:9" ht="2.15" customHeight="1">
      <c r="B5" s="1"/>
      <c r="C5" s="1"/>
      <c r="D5" s="1"/>
    </row>
    <row r="6" spans="2:9" ht="2.15" customHeight="1">
      <c r="B6" s="454"/>
      <c r="C6" s="454"/>
      <c r="D6" s="454"/>
    </row>
    <row r="7" spans="2:9" ht="2.15" customHeight="1">
      <c r="B7" s="3"/>
      <c r="C7" s="4"/>
      <c r="D7" s="4"/>
    </row>
    <row r="8" spans="2:9" ht="15" thickBot="1">
      <c r="B8" s="32"/>
      <c r="C8" s="496" t="str">
        <f>+Contents!B3</f>
        <v>31.12.2024</v>
      </c>
      <c r="D8" s="496"/>
      <c r="E8" s="496"/>
      <c r="F8" s="496"/>
      <c r="G8" s="496"/>
      <c r="H8" s="496"/>
    </row>
    <row r="9" spans="2:9">
      <c r="B9" s="497" t="s">
        <v>547</v>
      </c>
      <c r="C9" s="497"/>
      <c r="D9" s="495" t="s">
        <v>546</v>
      </c>
      <c r="E9" s="495"/>
      <c r="F9" s="495"/>
      <c r="G9" s="495"/>
      <c r="H9" s="497" t="s">
        <v>545</v>
      </c>
    </row>
    <row r="10" spans="2:9" ht="15" thickBot="1">
      <c r="B10" s="498"/>
      <c r="C10" s="498"/>
      <c r="D10" s="284" t="s">
        <v>376</v>
      </c>
      <c r="E10" s="284" t="s">
        <v>542</v>
      </c>
      <c r="F10" s="284" t="s">
        <v>543</v>
      </c>
      <c r="G10" s="284" t="s">
        <v>544</v>
      </c>
      <c r="H10" s="498"/>
    </row>
    <row r="11" spans="2:9" ht="15" customHeight="1">
      <c r="B11" s="493" t="s">
        <v>521</v>
      </c>
      <c r="C11" s="493"/>
      <c r="D11" s="493"/>
      <c r="E11" s="493"/>
      <c r="F11" s="493"/>
      <c r="G11" s="493"/>
      <c r="H11" s="493"/>
    </row>
    <row r="12" spans="2:9">
      <c r="B12" s="129">
        <v>1</v>
      </c>
      <c r="C12" s="66" t="s">
        <v>510</v>
      </c>
      <c r="D12" s="160">
        <v>0</v>
      </c>
      <c r="E12" s="160">
        <v>0</v>
      </c>
      <c r="F12" s="160">
        <v>0</v>
      </c>
      <c r="G12" s="160">
        <v>60452168987.068649</v>
      </c>
      <c r="H12" s="160">
        <v>60452168987.068649</v>
      </c>
      <c r="I12" s="39"/>
    </row>
    <row r="13" spans="2:9">
      <c r="B13" s="129">
        <v>2</v>
      </c>
      <c r="C13" s="161" t="s">
        <v>130</v>
      </c>
      <c r="D13" s="160">
        <v>0</v>
      </c>
      <c r="E13" s="160">
        <v>0</v>
      </c>
      <c r="F13" s="160">
        <v>0</v>
      </c>
      <c r="G13" s="160">
        <v>60452168987.068649</v>
      </c>
      <c r="H13" s="160">
        <v>60452168987.068649</v>
      </c>
    </row>
    <row r="14" spans="2:9">
      <c r="B14" s="129">
        <v>3</v>
      </c>
      <c r="C14" s="161" t="s">
        <v>511</v>
      </c>
      <c r="D14" s="197"/>
      <c r="E14" s="160">
        <v>0</v>
      </c>
      <c r="F14" s="160">
        <v>0</v>
      </c>
      <c r="G14" s="160">
        <v>0</v>
      </c>
      <c r="H14" s="160">
        <v>0</v>
      </c>
      <c r="I14" s="39"/>
    </row>
    <row r="15" spans="2:9">
      <c r="B15" s="129">
        <v>4</v>
      </c>
      <c r="C15" s="66" t="s">
        <v>512</v>
      </c>
      <c r="D15" s="198"/>
      <c r="E15" s="160">
        <v>3336234249</v>
      </c>
      <c r="F15" s="160">
        <v>0</v>
      </c>
      <c r="G15" s="160">
        <v>0</v>
      </c>
      <c r="H15" s="160">
        <v>3101297122.4499998</v>
      </c>
    </row>
    <row r="16" spans="2:9">
      <c r="B16" s="129">
        <v>5</v>
      </c>
      <c r="C16" s="161" t="s">
        <v>477</v>
      </c>
      <c r="D16" s="198"/>
      <c r="E16" s="160">
        <v>1973725967</v>
      </c>
      <c r="F16" s="160">
        <v>0</v>
      </c>
      <c r="G16" s="160">
        <v>0</v>
      </c>
      <c r="H16" s="160">
        <v>1875039668.6499999</v>
      </c>
    </row>
    <row r="17" spans="2:8">
      <c r="B17" s="129">
        <v>6</v>
      </c>
      <c r="C17" s="161" t="s">
        <v>478</v>
      </c>
      <c r="D17" s="198"/>
      <c r="E17" s="160">
        <v>1362508282</v>
      </c>
      <c r="F17" s="160">
        <v>0</v>
      </c>
      <c r="G17" s="160">
        <v>0</v>
      </c>
      <c r="H17" s="160">
        <v>1226257453.8</v>
      </c>
    </row>
    <row r="18" spans="2:8">
      <c r="B18" s="129">
        <v>7</v>
      </c>
      <c r="C18" s="66" t="s">
        <v>513</v>
      </c>
      <c r="D18" s="198"/>
      <c r="E18" s="160">
        <v>144479200579</v>
      </c>
      <c r="F18" s="160">
        <v>183301863954</v>
      </c>
      <c r="G18" s="160">
        <v>500446646218</v>
      </c>
      <c r="H18" s="160">
        <v>593371637405.5</v>
      </c>
    </row>
    <row r="19" spans="2:8">
      <c r="B19" s="129">
        <v>8</v>
      </c>
      <c r="C19" s="161" t="s">
        <v>514</v>
      </c>
      <c r="D19" s="198"/>
      <c r="E19" s="160">
        <v>0</v>
      </c>
      <c r="F19" s="160">
        <v>0</v>
      </c>
      <c r="G19" s="160">
        <v>0</v>
      </c>
      <c r="H19" s="160">
        <v>0</v>
      </c>
    </row>
    <row r="20" spans="2:8">
      <c r="B20" s="129">
        <v>9</v>
      </c>
      <c r="C20" s="161" t="s">
        <v>515</v>
      </c>
      <c r="D20" s="198"/>
      <c r="E20" s="160">
        <v>144479200579</v>
      </c>
      <c r="F20" s="160">
        <v>183301863954</v>
      </c>
      <c r="G20" s="160">
        <v>500446646218</v>
      </c>
      <c r="H20" s="160">
        <v>593371637405.5</v>
      </c>
    </row>
    <row r="21" spans="2:8">
      <c r="B21" s="129">
        <v>10</v>
      </c>
      <c r="C21" s="66" t="s">
        <v>516</v>
      </c>
      <c r="D21" s="199"/>
      <c r="E21" s="160">
        <v>0</v>
      </c>
      <c r="F21" s="160">
        <v>0</v>
      </c>
      <c r="G21" s="160">
        <v>0</v>
      </c>
      <c r="H21" s="160">
        <v>0</v>
      </c>
    </row>
    <row r="22" spans="2:8">
      <c r="B22" s="129">
        <v>11</v>
      </c>
      <c r="C22" s="66" t="s">
        <v>517</v>
      </c>
      <c r="D22" s="160">
        <v>0</v>
      </c>
      <c r="E22" s="160">
        <v>18055350346</v>
      </c>
      <c r="F22" s="160">
        <v>0</v>
      </c>
      <c r="G22" s="160">
        <v>8680624234.9313965</v>
      </c>
      <c r="H22" s="160">
        <v>8680624234.9313965</v>
      </c>
    </row>
    <row r="23" spans="2:8">
      <c r="B23" s="129">
        <v>12</v>
      </c>
      <c r="C23" s="161" t="s">
        <v>518</v>
      </c>
      <c r="D23" s="160">
        <v>0</v>
      </c>
      <c r="E23" s="200"/>
      <c r="F23" s="201"/>
      <c r="G23" s="201"/>
      <c r="H23" s="202"/>
    </row>
    <row r="24" spans="2:8" ht="27.75" customHeight="1">
      <c r="B24" s="129">
        <v>13</v>
      </c>
      <c r="C24" s="162" t="s">
        <v>519</v>
      </c>
      <c r="D24" s="166"/>
      <c r="E24" s="160">
        <v>18055350346</v>
      </c>
      <c r="F24" s="160">
        <v>0</v>
      </c>
      <c r="G24" s="160">
        <v>8680624234.9313965</v>
      </c>
      <c r="H24" s="160">
        <v>8680624234.9313965</v>
      </c>
    </row>
    <row r="25" spans="2:8">
      <c r="B25" s="152">
        <v>14</v>
      </c>
      <c r="C25" s="167" t="s">
        <v>520</v>
      </c>
      <c r="D25" s="169"/>
      <c r="E25" s="169"/>
      <c r="F25" s="169"/>
      <c r="G25" s="169"/>
      <c r="H25" s="168">
        <v>665605727749.95007</v>
      </c>
    </row>
    <row r="26" spans="2:8">
      <c r="B26" s="494" t="s">
        <v>522</v>
      </c>
      <c r="C26" s="494"/>
      <c r="D26" s="494"/>
      <c r="E26" s="494"/>
      <c r="F26" s="494"/>
      <c r="G26" s="494"/>
      <c r="H26" s="494"/>
    </row>
    <row r="27" spans="2:8">
      <c r="B27" s="129">
        <v>15</v>
      </c>
      <c r="C27" s="66" t="s">
        <v>475</v>
      </c>
      <c r="D27" s="197"/>
      <c r="E27" s="166"/>
      <c r="F27" s="166"/>
      <c r="G27" s="166"/>
      <c r="H27" s="160">
        <v>12098908669.968809</v>
      </c>
    </row>
    <row r="28" spans="2:8">
      <c r="B28" s="129" t="s">
        <v>6</v>
      </c>
      <c r="C28" s="37" t="s">
        <v>523</v>
      </c>
      <c r="D28" s="198"/>
      <c r="E28" s="160">
        <v>0</v>
      </c>
      <c r="F28" s="160">
        <v>0</v>
      </c>
      <c r="G28" s="160">
        <v>0</v>
      </c>
      <c r="H28" s="160">
        <v>0</v>
      </c>
    </row>
    <row r="29" spans="2:8">
      <c r="B29" s="129">
        <v>16</v>
      </c>
      <c r="C29" s="66" t="s">
        <v>524</v>
      </c>
      <c r="D29" s="198"/>
      <c r="E29" s="160">
        <v>0</v>
      </c>
      <c r="F29" s="160">
        <v>0</v>
      </c>
      <c r="G29" s="160">
        <v>0</v>
      </c>
      <c r="H29" s="160">
        <v>0</v>
      </c>
    </row>
    <row r="30" spans="2:8">
      <c r="B30" s="129">
        <v>17</v>
      </c>
      <c r="C30" s="66" t="s">
        <v>525</v>
      </c>
      <c r="D30" s="198"/>
      <c r="E30" s="160">
        <v>174205472950</v>
      </c>
      <c r="F30" s="160">
        <v>121836356913</v>
      </c>
      <c r="G30" s="160">
        <v>317641630935</v>
      </c>
      <c r="H30" s="160">
        <v>404332509370.14996</v>
      </c>
    </row>
    <row r="31" spans="2:8" ht="27.75" customHeight="1">
      <c r="B31" s="129">
        <v>18</v>
      </c>
      <c r="C31" s="162" t="s">
        <v>526</v>
      </c>
      <c r="D31" s="198"/>
      <c r="E31" s="160">
        <v>0</v>
      </c>
      <c r="F31" s="160">
        <v>0</v>
      </c>
      <c r="G31" s="160">
        <v>0</v>
      </c>
      <c r="H31" s="160">
        <v>0</v>
      </c>
    </row>
    <row r="32" spans="2:8" ht="39.75" customHeight="1">
      <c r="B32" s="129">
        <v>19</v>
      </c>
      <c r="C32" s="162" t="s">
        <v>527</v>
      </c>
      <c r="D32" s="198"/>
      <c r="E32" s="160">
        <v>0</v>
      </c>
      <c r="F32" s="160">
        <v>0</v>
      </c>
      <c r="G32" s="160">
        <v>0</v>
      </c>
      <c r="H32" s="160">
        <v>0</v>
      </c>
    </row>
    <row r="33" spans="2:8" ht="31.5" customHeight="1">
      <c r="B33" s="129">
        <v>20</v>
      </c>
      <c r="C33" s="162" t="s">
        <v>528</v>
      </c>
      <c r="D33" s="198"/>
      <c r="E33" s="160">
        <v>148161309683</v>
      </c>
      <c r="F33" s="160">
        <v>120685572344</v>
      </c>
      <c r="G33" s="160">
        <v>317007794525</v>
      </c>
      <c r="H33" s="160">
        <v>400518864348.94995</v>
      </c>
    </row>
    <row r="34" spans="2:8" ht="26.25" customHeight="1">
      <c r="B34" s="129">
        <v>21</v>
      </c>
      <c r="C34" s="163" t="s">
        <v>529</v>
      </c>
      <c r="D34" s="198"/>
      <c r="E34" s="160">
        <v>2154050483</v>
      </c>
      <c r="F34" s="160">
        <v>12716291603</v>
      </c>
      <c r="G34" s="160">
        <v>16806010054</v>
      </c>
      <c r="H34" s="160">
        <v>18359077584.400002</v>
      </c>
    </row>
    <row r="35" spans="2:8">
      <c r="B35" s="129">
        <v>22</v>
      </c>
      <c r="C35" s="164" t="s">
        <v>530</v>
      </c>
      <c r="D35" s="198"/>
      <c r="E35" s="160">
        <v>0</v>
      </c>
      <c r="F35" s="160">
        <v>0</v>
      </c>
      <c r="G35" s="160">
        <v>0</v>
      </c>
      <c r="H35" s="160">
        <v>0</v>
      </c>
    </row>
    <row r="36" spans="2:8" ht="21.5">
      <c r="B36" s="129">
        <v>23</v>
      </c>
      <c r="C36" s="165" t="s">
        <v>529</v>
      </c>
      <c r="D36" s="198"/>
      <c r="E36" s="160">
        <v>0</v>
      </c>
      <c r="F36" s="160">
        <v>0</v>
      </c>
      <c r="G36" s="160">
        <v>0</v>
      </c>
      <c r="H36" s="160">
        <v>0</v>
      </c>
    </row>
    <row r="37" spans="2:8" ht="20">
      <c r="B37" s="129">
        <v>24</v>
      </c>
      <c r="C37" s="139" t="s">
        <v>531</v>
      </c>
      <c r="D37" s="198"/>
      <c r="E37" s="160">
        <v>26044163267</v>
      </c>
      <c r="F37" s="160">
        <v>1150784569</v>
      </c>
      <c r="G37" s="160">
        <v>633836410</v>
      </c>
      <c r="H37" s="160">
        <v>3813645021.2000003</v>
      </c>
    </row>
    <row r="38" spans="2:8">
      <c r="B38" s="129">
        <v>25</v>
      </c>
      <c r="C38" s="66" t="s">
        <v>532</v>
      </c>
      <c r="D38" s="199"/>
      <c r="E38" s="160">
        <v>0</v>
      </c>
      <c r="F38" s="160">
        <v>0</v>
      </c>
      <c r="G38" s="160">
        <v>0</v>
      </c>
      <c r="H38" s="160">
        <v>0</v>
      </c>
    </row>
    <row r="39" spans="2:8">
      <c r="B39" s="129">
        <v>26</v>
      </c>
      <c r="C39" s="66" t="s">
        <v>533</v>
      </c>
      <c r="D39" s="160">
        <v>0</v>
      </c>
      <c r="E39" s="160">
        <v>12721219382.857653</v>
      </c>
      <c r="F39" s="160">
        <v>109914767891</v>
      </c>
      <c r="G39" s="160">
        <v>45799819317</v>
      </c>
      <c r="H39" s="160">
        <v>164214451510.05545</v>
      </c>
    </row>
    <row r="40" spans="2:8">
      <c r="B40" s="129">
        <v>27</v>
      </c>
      <c r="C40" s="170" t="s">
        <v>534</v>
      </c>
      <c r="D40" s="166"/>
      <c r="E40" s="166"/>
      <c r="F40" s="166"/>
      <c r="G40" s="160">
        <v>0</v>
      </c>
      <c r="H40" s="160">
        <v>0</v>
      </c>
    </row>
    <row r="41" spans="2:8" ht="21.5">
      <c r="B41" s="129">
        <v>28</v>
      </c>
      <c r="C41" s="162" t="s">
        <v>535</v>
      </c>
      <c r="D41" s="166"/>
      <c r="E41" s="421">
        <v>0</v>
      </c>
      <c r="F41" s="421">
        <v>0</v>
      </c>
      <c r="G41" s="421">
        <v>0</v>
      </c>
      <c r="H41" s="160">
        <v>0</v>
      </c>
    </row>
    <row r="42" spans="2:8">
      <c r="B42" s="129">
        <v>29</v>
      </c>
      <c r="C42" s="161" t="s">
        <v>536</v>
      </c>
      <c r="D42" s="166"/>
      <c r="E42" s="421">
        <v>2874430248.3816624</v>
      </c>
      <c r="F42" s="421">
        <v>0</v>
      </c>
      <c r="G42" s="421">
        <v>0</v>
      </c>
      <c r="H42" s="160">
        <v>2874430248.3816624</v>
      </c>
    </row>
    <row r="43" spans="2:8">
      <c r="B43" s="129">
        <v>30</v>
      </c>
      <c r="C43" s="161" t="s">
        <v>537</v>
      </c>
      <c r="D43" s="166"/>
      <c r="E43" s="421">
        <v>1667224123.4759898</v>
      </c>
      <c r="F43" s="421">
        <v>0</v>
      </c>
      <c r="G43" s="421">
        <v>0</v>
      </c>
      <c r="H43" s="160">
        <v>83361206.1737995</v>
      </c>
    </row>
    <row r="44" spans="2:8">
      <c r="B44" s="129">
        <v>31</v>
      </c>
      <c r="C44" s="161" t="s">
        <v>538</v>
      </c>
      <c r="D44" s="166"/>
      <c r="E44" s="160">
        <v>8179565011</v>
      </c>
      <c r="F44" s="160">
        <v>109914767891</v>
      </c>
      <c r="G44" s="160">
        <v>45799819317</v>
      </c>
      <c r="H44" s="160">
        <v>161256660055.5</v>
      </c>
    </row>
    <row r="45" spans="2:8">
      <c r="B45" s="129">
        <v>32</v>
      </c>
      <c r="C45" s="66" t="s">
        <v>539</v>
      </c>
      <c r="D45" s="166"/>
      <c r="E45" s="160">
        <v>72758236729</v>
      </c>
      <c r="F45" s="160">
        <v>0</v>
      </c>
      <c r="G45" s="160">
        <v>0</v>
      </c>
      <c r="H45" s="160">
        <v>3637911836.4500003</v>
      </c>
    </row>
    <row r="46" spans="2:8">
      <c r="B46" s="129">
        <v>33</v>
      </c>
      <c r="C46" s="145" t="s">
        <v>540</v>
      </c>
      <c r="D46" s="166"/>
      <c r="E46" s="172"/>
      <c r="F46" s="172"/>
      <c r="G46" s="172"/>
      <c r="H46" s="146">
        <v>584283781386.62415</v>
      </c>
    </row>
    <row r="47" spans="2:8" ht="15" thickBot="1">
      <c r="B47" s="159">
        <v>34</v>
      </c>
      <c r="C47" s="147" t="s">
        <v>541</v>
      </c>
      <c r="D47" s="171"/>
      <c r="E47" s="173"/>
      <c r="F47" s="173"/>
      <c r="G47" s="173"/>
      <c r="H47" s="148">
        <v>1.1391822757262446</v>
      </c>
    </row>
  </sheetData>
  <sheetProtection algorithmName="SHA-512" hashValue="BdbRosqLWkciSvooHQyNn26i1DKSZHTZpRN2TNLRxt+qkVN1y9eru0nJ7r7f27XMl7cAdeXFz2QJnuvP8306OA==" saltValue="mI+hAEiQ3n+Mc+8FAxXd4w=="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70" zoomScaleNormal="70" workbookViewId="0"/>
  </sheetViews>
  <sheetFormatPr defaultRowHeight="14.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8" ht="12.75" customHeight="1"/>
    <row r="2" spans="2:18">
      <c r="B2" s="175" t="s">
        <v>0</v>
      </c>
      <c r="C2" s="45"/>
      <c r="D2" s="45"/>
    </row>
    <row r="3" spans="2:18">
      <c r="B3" s="1"/>
      <c r="C3" s="1"/>
      <c r="D3" s="1"/>
    </row>
    <row r="4" spans="2:18" ht="15.5">
      <c r="B4" s="19" t="s">
        <v>558</v>
      </c>
      <c r="C4" s="2"/>
      <c r="D4" s="2"/>
    </row>
    <row r="5" spans="2:18" ht="2.15" customHeight="1">
      <c r="B5" s="1"/>
      <c r="C5" s="1"/>
      <c r="D5" s="1"/>
    </row>
    <row r="6" spans="2:18" ht="2.15" customHeight="1">
      <c r="B6" s="454"/>
      <c r="C6" s="454"/>
      <c r="D6" s="454"/>
    </row>
    <row r="7" spans="2:18" ht="2.15" customHeight="1">
      <c r="B7" s="3"/>
      <c r="C7" s="4"/>
      <c r="D7" s="4"/>
    </row>
    <row r="8" spans="2:18" ht="15" thickBot="1">
      <c r="B8" s="32"/>
      <c r="C8" s="463" t="str">
        <f>+Contents!B3</f>
        <v>31.12.2024</v>
      </c>
      <c r="D8" s="463"/>
      <c r="E8" s="463"/>
      <c r="F8" s="463"/>
      <c r="G8" s="463"/>
      <c r="H8" s="463"/>
      <c r="I8" s="463"/>
      <c r="J8" s="463"/>
      <c r="K8" s="463"/>
      <c r="L8" s="463"/>
      <c r="M8" s="463"/>
      <c r="N8" s="463"/>
      <c r="O8" s="463"/>
      <c r="P8" s="463"/>
      <c r="Q8" s="463"/>
      <c r="R8" s="463"/>
    </row>
    <row r="9" spans="2:18" ht="32.25" customHeight="1" thickBot="1">
      <c r="C9" s="506" t="s">
        <v>152</v>
      </c>
      <c r="D9" s="502" t="s">
        <v>570</v>
      </c>
      <c r="E9" s="502"/>
      <c r="F9" s="502"/>
      <c r="G9" s="502"/>
      <c r="H9" s="502"/>
      <c r="I9" s="502"/>
      <c r="J9" s="502" t="s">
        <v>553</v>
      </c>
      <c r="K9" s="502"/>
      <c r="L9" s="502"/>
      <c r="M9" s="502"/>
      <c r="N9" s="502"/>
      <c r="O9" s="502"/>
      <c r="P9" s="499" t="s">
        <v>555</v>
      </c>
      <c r="Q9" s="502" t="s">
        <v>556</v>
      </c>
      <c r="R9" s="502"/>
    </row>
    <row r="10" spans="2:18" ht="34.5" customHeight="1" thickBot="1">
      <c r="C10" s="507"/>
      <c r="D10" s="503" t="s">
        <v>548</v>
      </c>
      <c r="E10" s="503"/>
      <c r="F10" s="504"/>
      <c r="G10" s="505" t="s">
        <v>549</v>
      </c>
      <c r="H10" s="503"/>
      <c r="I10" s="504"/>
      <c r="J10" s="505" t="s">
        <v>552</v>
      </c>
      <c r="K10" s="503"/>
      <c r="L10" s="504"/>
      <c r="M10" s="503" t="s">
        <v>554</v>
      </c>
      <c r="N10" s="503"/>
      <c r="O10" s="503"/>
      <c r="P10" s="500"/>
      <c r="Q10" s="499" t="s">
        <v>557</v>
      </c>
      <c r="R10" s="499" t="s">
        <v>571</v>
      </c>
    </row>
    <row r="11" spans="2:18" ht="15" customHeight="1" thickBot="1">
      <c r="C11" s="508"/>
      <c r="D11" s="183"/>
      <c r="E11" s="187" t="s">
        <v>550</v>
      </c>
      <c r="F11" s="188" t="s">
        <v>551</v>
      </c>
      <c r="G11" s="192"/>
      <c r="H11" s="187" t="s">
        <v>550</v>
      </c>
      <c r="I11" s="188" t="s">
        <v>551</v>
      </c>
      <c r="J11" s="196"/>
      <c r="K11" s="187" t="s">
        <v>550</v>
      </c>
      <c r="L11" s="188" t="s">
        <v>551</v>
      </c>
      <c r="M11" s="187"/>
      <c r="N11" s="187" t="s">
        <v>550</v>
      </c>
      <c r="O11" s="187" t="s">
        <v>551</v>
      </c>
      <c r="P11" s="501"/>
      <c r="Q11" s="501"/>
      <c r="R11" s="501"/>
    </row>
    <row r="12" spans="2:18">
      <c r="C12" s="181" t="s">
        <v>560</v>
      </c>
      <c r="D12" s="184">
        <v>618213.03891300003</v>
      </c>
      <c r="E12" s="184">
        <v>570437.80056</v>
      </c>
      <c r="F12" s="189">
        <v>47775.238353000001</v>
      </c>
      <c r="G12" s="193">
        <v>12643.073216000001</v>
      </c>
      <c r="H12" s="184">
        <v>0</v>
      </c>
      <c r="I12" s="189">
        <v>12316.739541999999</v>
      </c>
      <c r="J12" s="193">
        <v>-4529.5781150000003</v>
      </c>
      <c r="K12" s="184">
        <v>-2340.0014470000001</v>
      </c>
      <c r="L12" s="189">
        <v>-2189.5766680000002</v>
      </c>
      <c r="M12" s="184">
        <v>-5142.5171879999998</v>
      </c>
      <c r="N12" s="184">
        <v>0</v>
      </c>
      <c r="O12" s="184">
        <v>-4954.293901</v>
      </c>
      <c r="P12" s="184">
        <v>0</v>
      </c>
      <c r="Q12" s="184">
        <v>383343.11778500001</v>
      </c>
      <c r="R12" s="184">
        <v>6150.585709</v>
      </c>
    </row>
    <row r="13" spans="2:18">
      <c r="C13" s="176" t="s">
        <v>561</v>
      </c>
      <c r="D13" s="185">
        <v>0</v>
      </c>
      <c r="E13" s="185">
        <v>0</v>
      </c>
      <c r="F13" s="190">
        <v>0</v>
      </c>
      <c r="G13" s="194">
        <v>0</v>
      </c>
      <c r="H13" s="185">
        <v>0</v>
      </c>
      <c r="I13" s="190">
        <v>0</v>
      </c>
      <c r="J13" s="194">
        <v>0</v>
      </c>
      <c r="K13" s="185">
        <v>0</v>
      </c>
      <c r="L13" s="190">
        <v>0</v>
      </c>
      <c r="M13" s="185">
        <v>0</v>
      </c>
      <c r="N13" s="185">
        <v>0</v>
      </c>
      <c r="O13" s="185">
        <v>0</v>
      </c>
      <c r="P13" s="185">
        <v>0</v>
      </c>
      <c r="Q13" s="185">
        <v>0</v>
      </c>
      <c r="R13" s="185">
        <v>0</v>
      </c>
    </row>
    <row r="14" spans="2:18">
      <c r="C14" s="176" t="s">
        <v>562</v>
      </c>
      <c r="D14" s="185">
        <v>2016.3013780000001</v>
      </c>
      <c r="E14" s="185">
        <v>2012.798912</v>
      </c>
      <c r="F14" s="190">
        <v>3.5024660000000001</v>
      </c>
      <c r="G14" s="194">
        <v>0</v>
      </c>
      <c r="H14" s="185">
        <v>0</v>
      </c>
      <c r="I14" s="190">
        <v>0</v>
      </c>
      <c r="J14" s="194">
        <v>-18.294989999999999</v>
      </c>
      <c r="K14" s="185">
        <v>-18.258749000000002</v>
      </c>
      <c r="L14" s="190">
        <v>-3.6241000000000002E-2</v>
      </c>
      <c r="M14" s="185">
        <v>0</v>
      </c>
      <c r="N14" s="185">
        <v>0</v>
      </c>
      <c r="O14" s="185">
        <v>0</v>
      </c>
      <c r="P14" s="185">
        <v>0</v>
      </c>
      <c r="Q14" s="185">
        <v>760.72794899999997</v>
      </c>
      <c r="R14" s="185">
        <v>0</v>
      </c>
    </row>
    <row r="15" spans="2:18">
      <c r="C15" s="176" t="s">
        <v>563</v>
      </c>
      <c r="D15" s="185">
        <v>25930.134634999999</v>
      </c>
      <c r="E15" s="185">
        <v>25930.134634999999</v>
      </c>
      <c r="F15" s="190">
        <v>0</v>
      </c>
      <c r="G15" s="194">
        <v>0</v>
      </c>
      <c r="H15" s="185">
        <v>0</v>
      </c>
      <c r="I15" s="190">
        <v>0</v>
      </c>
      <c r="J15" s="194">
        <v>-39.821724000000003</v>
      </c>
      <c r="K15" s="185">
        <v>-39.821724000000003</v>
      </c>
      <c r="L15" s="190">
        <v>0</v>
      </c>
      <c r="M15" s="185">
        <v>0</v>
      </c>
      <c r="N15" s="185">
        <v>0</v>
      </c>
      <c r="O15" s="185">
        <v>0</v>
      </c>
      <c r="P15" s="185">
        <v>0</v>
      </c>
      <c r="Q15" s="185">
        <v>0</v>
      </c>
      <c r="R15" s="185">
        <v>0</v>
      </c>
    </row>
    <row r="16" spans="2:18">
      <c r="C16" s="176" t="s">
        <v>564</v>
      </c>
      <c r="D16" s="185">
        <v>1958.151134</v>
      </c>
      <c r="E16" s="185">
        <v>1698.864065</v>
      </c>
      <c r="F16" s="190">
        <v>259.28706899999997</v>
      </c>
      <c r="G16" s="194">
        <v>0</v>
      </c>
      <c r="H16" s="185">
        <v>0</v>
      </c>
      <c r="I16" s="190">
        <v>0</v>
      </c>
      <c r="J16" s="194">
        <v>-19.541688000000001</v>
      </c>
      <c r="K16" s="185">
        <v>-8.0561609999999995</v>
      </c>
      <c r="L16" s="190">
        <v>-11.485526999999999</v>
      </c>
      <c r="M16" s="185">
        <v>0</v>
      </c>
      <c r="N16" s="185">
        <v>0</v>
      </c>
      <c r="O16" s="185">
        <v>0</v>
      </c>
      <c r="P16" s="185">
        <v>0</v>
      </c>
      <c r="Q16" s="185">
        <v>720.76414799999998</v>
      </c>
      <c r="R16" s="185">
        <v>0</v>
      </c>
    </row>
    <row r="17" spans="3:18">
      <c r="C17" s="176" t="s">
        <v>565</v>
      </c>
      <c r="D17" s="185">
        <v>459945.431361</v>
      </c>
      <c r="E17" s="185">
        <v>424591.77949599997</v>
      </c>
      <c r="F17" s="190">
        <v>35351.651865</v>
      </c>
      <c r="G17" s="194">
        <v>9283.0225160000009</v>
      </c>
      <c r="H17" s="185">
        <v>0</v>
      </c>
      <c r="I17" s="190">
        <v>9145.9882959999995</v>
      </c>
      <c r="J17" s="194">
        <v>-3353.41273</v>
      </c>
      <c r="K17" s="185">
        <v>-1939.327196</v>
      </c>
      <c r="L17" s="190">
        <v>-1415.0855340000001</v>
      </c>
      <c r="M17" s="185">
        <v>-3777.1267469999998</v>
      </c>
      <c r="N17" s="185">
        <v>0</v>
      </c>
      <c r="O17" s="185">
        <v>-3713.5653029999999</v>
      </c>
      <c r="P17" s="185">
        <v>0</v>
      </c>
      <c r="Q17" s="185">
        <v>290642.82515699998</v>
      </c>
      <c r="R17" s="185">
        <v>4486.4201929999999</v>
      </c>
    </row>
    <row r="18" spans="3:18">
      <c r="C18" s="179" t="s">
        <v>566</v>
      </c>
      <c r="D18" s="185">
        <v>336215.17101699999</v>
      </c>
      <c r="E18" s="185">
        <v>307982.976776</v>
      </c>
      <c r="F18" s="190">
        <v>28232.194241000001</v>
      </c>
      <c r="G18" s="194">
        <v>8220.0520789999991</v>
      </c>
      <c r="H18" s="185">
        <v>0</v>
      </c>
      <c r="I18" s="190">
        <v>8084.6059219999997</v>
      </c>
      <c r="J18" s="194">
        <v>-2406.4437469999998</v>
      </c>
      <c r="K18" s="185">
        <v>-1213.5281259999999</v>
      </c>
      <c r="L18" s="190">
        <v>-1191.9156210000001</v>
      </c>
      <c r="M18" s="185">
        <v>-3206.8552089999998</v>
      </c>
      <c r="N18" s="185">
        <v>0</v>
      </c>
      <c r="O18" s="185">
        <v>-3146.7627069999999</v>
      </c>
      <c r="P18" s="185">
        <v>0</v>
      </c>
      <c r="Q18" s="185">
        <v>228383.53087300001</v>
      </c>
      <c r="R18" s="185">
        <v>4083.4558149999998</v>
      </c>
    </row>
    <row r="19" spans="3:18">
      <c r="C19" s="176" t="s">
        <v>567</v>
      </c>
      <c r="D19" s="185">
        <v>128364.020405</v>
      </c>
      <c r="E19" s="185">
        <v>116204.22345200001</v>
      </c>
      <c r="F19" s="190">
        <v>12159.796952999999</v>
      </c>
      <c r="G19" s="194">
        <v>3360.0506999999998</v>
      </c>
      <c r="H19" s="185">
        <v>0</v>
      </c>
      <c r="I19" s="190">
        <v>3170.7512459999998</v>
      </c>
      <c r="J19" s="194">
        <v>-1098.506983</v>
      </c>
      <c r="K19" s="185">
        <v>-334.53761700000001</v>
      </c>
      <c r="L19" s="190">
        <v>-763.96936600000004</v>
      </c>
      <c r="M19" s="185">
        <v>-1366.390441</v>
      </c>
      <c r="N19" s="185">
        <v>0</v>
      </c>
      <c r="O19" s="185">
        <v>-1239.7285979999999</v>
      </c>
      <c r="P19" s="185">
        <v>0</v>
      </c>
      <c r="Q19" s="185">
        <v>91217.800531000001</v>
      </c>
      <c r="R19" s="185">
        <v>1665.165516</v>
      </c>
    </row>
    <row r="20" spans="3:18">
      <c r="C20" s="182" t="s">
        <v>568</v>
      </c>
      <c r="D20" s="185">
        <v>266638.41754400003</v>
      </c>
      <c r="E20" s="185">
        <v>266638.41754400003</v>
      </c>
      <c r="F20" s="190">
        <v>0</v>
      </c>
      <c r="G20" s="194">
        <v>0</v>
      </c>
      <c r="H20" s="185">
        <v>0</v>
      </c>
      <c r="I20" s="190">
        <v>0</v>
      </c>
      <c r="J20" s="194">
        <v>-663.44764799999996</v>
      </c>
      <c r="K20" s="185">
        <v>-663.44764799999996</v>
      </c>
      <c r="L20" s="190">
        <v>0</v>
      </c>
      <c r="M20" s="185">
        <v>0</v>
      </c>
      <c r="N20" s="185">
        <v>0</v>
      </c>
      <c r="O20" s="185">
        <v>0</v>
      </c>
      <c r="P20" s="185">
        <v>0</v>
      </c>
      <c r="Q20" s="185">
        <v>0</v>
      </c>
      <c r="R20" s="185">
        <v>0</v>
      </c>
    </row>
    <row r="21" spans="3:18">
      <c r="C21" s="176" t="s">
        <v>561</v>
      </c>
      <c r="D21" s="185">
        <v>0</v>
      </c>
      <c r="E21" s="185">
        <v>0</v>
      </c>
      <c r="F21" s="190">
        <v>0</v>
      </c>
      <c r="G21" s="194">
        <v>0</v>
      </c>
      <c r="H21" s="185">
        <v>0</v>
      </c>
      <c r="I21" s="190">
        <v>0</v>
      </c>
      <c r="J21" s="194">
        <v>0</v>
      </c>
      <c r="K21" s="185">
        <v>0</v>
      </c>
      <c r="L21" s="190">
        <v>0</v>
      </c>
      <c r="M21" s="185">
        <v>0</v>
      </c>
      <c r="N21" s="185">
        <v>0</v>
      </c>
      <c r="O21" s="185">
        <v>0</v>
      </c>
      <c r="P21" s="185">
        <v>0</v>
      </c>
      <c r="Q21" s="185">
        <v>0</v>
      </c>
      <c r="R21" s="185">
        <v>0</v>
      </c>
    </row>
    <row r="22" spans="3:18">
      <c r="C22" s="176" t="s">
        <v>562</v>
      </c>
      <c r="D22" s="185">
        <v>142194.82907899999</v>
      </c>
      <c r="E22" s="185">
        <v>142194.82907899999</v>
      </c>
      <c r="F22" s="190">
        <v>0</v>
      </c>
      <c r="G22" s="194">
        <v>0</v>
      </c>
      <c r="H22" s="185">
        <v>0</v>
      </c>
      <c r="I22" s="190">
        <v>0</v>
      </c>
      <c r="J22" s="194">
        <v>-555.74888199999998</v>
      </c>
      <c r="K22" s="185">
        <v>-555.74888199999998</v>
      </c>
      <c r="L22" s="190">
        <v>0</v>
      </c>
      <c r="M22" s="185">
        <v>0</v>
      </c>
      <c r="N22" s="185">
        <v>0</v>
      </c>
      <c r="O22" s="185">
        <v>0</v>
      </c>
      <c r="P22" s="185">
        <v>0</v>
      </c>
      <c r="Q22" s="185">
        <v>0</v>
      </c>
      <c r="R22" s="185">
        <v>0</v>
      </c>
    </row>
    <row r="23" spans="3:18">
      <c r="C23" s="176" t="s">
        <v>563</v>
      </c>
      <c r="D23" s="185">
        <v>124443.58846499999</v>
      </c>
      <c r="E23" s="185">
        <v>124443.58846499999</v>
      </c>
      <c r="F23" s="190">
        <v>0</v>
      </c>
      <c r="G23" s="194">
        <v>0</v>
      </c>
      <c r="H23" s="185">
        <v>0</v>
      </c>
      <c r="I23" s="190">
        <v>0</v>
      </c>
      <c r="J23" s="194">
        <v>-107.69876600000001</v>
      </c>
      <c r="K23" s="185">
        <v>-107.69876600000001</v>
      </c>
      <c r="L23" s="190">
        <v>0</v>
      </c>
      <c r="M23" s="185">
        <v>0</v>
      </c>
      <c r="N23" s="185">
        <v>0</v>
      </c>
      <c r="O23" s="185">
        <v>0</v>
      </c>
      <c r="P23" s="185">
        <v>0</v>
      </c>
      <c r="Q23" s="185">
        <v>0</v>
      </c>
      <c r="R23" s="185">
        <v>0</v>
      </c>
    </row>
    <row r="24" spans="3:18">
      <c r="C24" s="176" t="s">
        <v>564</v>
      </c>
      <c r="D24" s="185">
        <v>0</v>
      </c>
      <c r="E24" s="185">
        <v>0</v>
      </c>
      <c r="F24" s="190">
        <v>0</v>
      </c>
      <c r="G24" s="194">
        <v>0</v>
      </c>
      <c r="H24" s="185">
        <v>0</v>
      </c>
      <c r="I24" s="190">
        <v>0</v>
      </c>
      <c r="J24" s="194">
        <v>0</v>
      </c>
      <c r="K24" s="185">
        <v>0</v>
      </c>
      <c r="L24" s="190">
        <v>0</v>
      </c>
      <c r="M24" s="185">
        <v>0</v>
      </c>
      <c r="N24" s="185">
        <v>0</v>
      </c>
      <c r="O24" s="185">
        <v>0</v>
      </c>
      <c r="P24" s="185">
        <v>0</v>
      </c>
      <c r="Q24" s="185">
        <v>0</v>
      </c>
      <c r="R24" s="185">
        <v>0</v>
      </c>
    </row>
    <row r="25" spans="3:18">
      <c r="C25" s="176" t="s">
        <v>565</v>
      </c>
      <c r="D25" s="185">
        <v>0</v>
      </c>
      <c r="E25" s="185">
        <v>0</v>
      </c>
      <c r="F25" s="190">
        <v>0</v>
      </c>
      <c r="G25" s="194">
        <v>0</v>
      </c>
      <c r="H25" s="185">
        <v>0</v>
      </c>
      <c r="I25" s="190">
        <v>0</v>
      </c>
      <c r="J25" s="194">
        <v>0</v>
      </c>
      <c r="K25" s="185">
        <v>0</v>
      </c>
      <c r="L25" s="190">
        <v>0</v>
      </c>
      <c r="M25" s="185">
        <v>0</v>
      </c>
      <c r="N25" s="185">
        <v>0</v>
      </c>
      <c r="O25" s="185">
        <v>0</v>
      </c>
      <c r="P25" s="185">
        <v>0</v>
      </c>
      <c r="Q25" s="185">
        <v>0</v>
      </c>
      <c r="R25" s="185">
        <v>0</v>
      </c>
    </row>
    <row r="26" spans="3:18">
      <c r="C26" s="182" t="s">
        <v>569</v>
      </c>
      <c r="D26" s="185">
        <v>72826.802733999997</v>
      </c>
      <c r="E26" s="185">
        <v>71238.133866000004</v>
      </c>
      <c r="F26" s="190">
        <v>1581.2198900000001</v>
      </c>
      <c r="G26" s="194">
        <v>0</v>
      </c>
      <c r="H26" s="185">
        <v>0</v>
      </c>
      <c r="I26" s="190">
        <v>0</v>
      </c>
      <c r="J26" s="194">
        <v>-442.82881200000003</v>
      </c>
      <c r="K26" s="185">
        <v>-401.64665200000002</v>
      </c>
      <c r="L26" s="190">
        <v>-41.182160000000003</v>
      </c>
      <c r="M26" s="185">
        <v>0</v>
      </c>
      <c r="N26" s="185">
        <v>0</v>
      </c>
      <c r="O26" s="185">
        <v>0</v>
      </c>
      <c r="P26" s="205"/>
      <c r="Q26" s="185">
        <v>2471.7913079999998</v>
      </c>
      <c r="R26" s="185">
        <v>0</v>
      </c>
    </row>
    <row r="27" spans="3:18">
      <c r="C27" s="176" t="s">
        <v>561</v>
      </c>
      <c r="D27" s="185">
        <v>0</v>
      </c>
      <c r="E27" s="185">
        <v>0</v>
      </c>
      <c r="F27" s="190">
        <v>0</v>
      </c>
      <c r="G27" s="194">
        <v>0</v>
      </c>
      <c r="H27" s="185">
        <v>0</v>
      </c>
      <c r="I27" s="190">
        <v>0</v>
      </c>
      <c r="J27" s="194">
        <v>0</v>
      </c>
      <c r="K27" s="185">
        <v>0</v>
      </c>
      <c r="L27" s="190">
        <v>0</v>
      </c>
      <c r="M27" s="185">
        <v>0</v>
      </c>
      <c r="N27" s="185">
        <v>0</v>
      </c>
      <c r="O27" s="185">
        <v>0</v>
      </c>
      <c r="P27" s="205"/>
      <c r="Q27" s="185">
        <v>0</v>
      </c>
      <c r="R27" s="185">
        <v>0</v>
      </c>
    </row>
    <row r="28" spans="3:18">
      <c r="C28" s="176" t="s">
        <v>562</v>
      </c>
      <c r="D28" s="185">
        <v>0</v>
      </c>
      <c r="E28" s="185">
        <v>0</v>
      </c>
      <c r="F28" s="190">
        <v>0</v>
      </c>
      <c r="G28" s="194">
        <v>0</v>
      </c>
      <c r="H28" s="185">
        <v>0</v>
      </c>
      <c r="I28" s="190">
        <v>0</v>
      </c>
      <c r="J28" s="194">
        <v>0</v>
      </c>
      <c r="K28" s="185">
        <v>0</v>
      </c>
      <c r="L28" s="190">
        <v>0</v>
      </c>
      <c r="M28" s="185">
        <v>0</v>
      </c>
      <c r="N28" s="185">
        <v>0</v>
      </c>
      <c r="O28" s="185">
        <v>0</v>
      </c>
      <c r="P28" s="205"/>
      <c r="Q28" s="185">
        <v>0</v>
      </c>
      <c r="R28" s="185">
        <v>0</v>
      </c>
    </row>
    <row r="29" spans="3:18">
      <c r="C29" s="176" t="s">
        <v>563</v>
      </c>
      <c r="D29" s="185">
        <v>0</v>
      </c>
      <c r="E29" s="185">
        <v>0</v>
      </c>
      <c r="F29" s="190">
        <v>0</v>
      </c>
      <c r="G29" s="194">
        <v>0</v>
      </c>
      <c r="H29" s="185">
        <v>0</v>
      </c>
      <c r="I29" s="190">
        <v>0</v>
      </c>
      <c r="J29" s="194">
        <v>0</v>
      </c>
      <c r="K29" s="185">
        <v>0</v>
      </c>
      <c r="L29" s="190">
        <v>0</v>
      </c>
      <c r="M29" s="185">
        <v>0</v>
      </c>
      <c r="N29" s="185">
        <v>0</v>
      </c>
      <c r="O29" s="185">
        <v>0</v>
      </c>
      <c r="P29" s="205"/>
      <c r="Q29" s="185">
        <v>0</v>
      </c>
      <c r="R29" s="185">
        <v>0</v>
      </c>
    </row>
    <row r="30" spans="3:18">
      <c r="C30" s="176" t="s">
        <v>564</v>
      </c>
      <c r="D30" s="185">
        <v>0</v>
      </c>
      <c r="E30" s="185">
        <v>0</v>
      </c>
      <c r="F30" s="190">
        <v>0</v>
      </c>
      <c r="G30" s="194">
        <v>0</v>
      </c>
      <c r="H30" s="185">
        <v>0</v>
      </c>
      <c r="I30" s="190">
        <v>0</v>
      </c>
      <c r="J30" s="194">
        <v>0</v>
      </c>
      <c r="K30" s="185">
        <v>0</v>
      </c>
      <c r="L30" s="190">
        <v>0</v>
      </c>
      <c r="M30" s="185">
        <v>0</v>
      </c>
      <c r="N30" s="185">
        <v>0</v>
      </c>
      <c r="O30" s="185">
        <v>0</v>
      </c>
      <c r="P30" s="205"/>
      <c r="Q30" s="185">
        <v>0</v>
      </c>
      <c r="R30" s="185">
        <v>0</v>
      </c>
    </row>
    <row r="31" spans="3:18">
      <c r="C31" s="176" t="s">
        <v>565</v>
      </c>
      <c r="D31" s="185">
        <v>72010.995297000001</v>
      </c>
      <c r="E31" s="185">
        <v>70422.326428999993</v>
      </c>
      <c r="F31" s="190">
        <v>1581.2198900000001</v>
      </c>
      <c r="G31" s="194">
        <v>0</v>
      </c>
      <c r="H31" s="185">
        <v>0</v>
      </c>
      <c r="I31" s="190">
        <v>0</v>
      </c>
      <c r="J31" s="194">
        <v>-436.91005899999999</v>
      </c>
      <c r="K31" s="185">
        <v>-395.72789899999998</v>
      </c>
      <c r="L31" s="190">
        <v>-41.182160000000003</v>
      </c>
      <c r="M31" s="185">
        <v>0</v>
      </c>
      <c r="N31" s="185">
        <v>0</v>
      </c>
      <c r="O31" s="185">
        <v>0</v>
      </c>
      <c r="P31" s="205"/>
      <c r="Q31" s="185">
        <v>2471.5851499999999</v>
      </c>
      <c r="R31" s="185">
        <v>0</v>
      </c>
    </row>
    <row r="32" spans="3:18">
      <c r="C32" s="176" t="s">
        <v>567</v>
      </c>
      <c r="D32" s="185">
        <v>815.80743700000005</v>
      </c>
      <c r="E32" s="185">
        <v>816.80743700000005</v>
      </c>
      <c r="F32" s="190">
        <v>0</v>
      </c>
      <c r="G32" s="194">
        <v>0</v>
      </c>
      <c r="H32" s="185">
        <v>0</v>
      </c>
      <c r="I32" s="190">
        <v>0</v>
      </c>
      <c r="J32" s="194">
        <v>-5.9187529999999997</v>
      </c>
      <c r="K32" s="185">
        <v>-5.9187529999999997</v>
      </c>
      <c r="L32" s="190">
        <v>0</v>
      </c>
      <c r="M32" s="185">
        <v>0</v>
      </c>
      <c r="N32" s="185">
        <v>0</v>
      </c>
      <c r="O32" s="185">
        <v>0</v>
      </c>
      <c r="P32" s="205"/>
      <c r="Q32" s="185">
        <v>0.20615800000000001</v>
      </c>
      <c r="R32" s="185">
        <v>0</v>
      </c>
    </row>
    <row r="33" spans="3:18" ht="15" thickBot="1">
      <c r="C33" s="177" t="s">
        <v>147</v>
      </c>
      <c r="D33" s="186">
        <v>957678.25919100002</v>
      </c>
      <c r="E33" s="186">
        <v>908315.35196999996</v>
      </c>
      <c r="F33" s="191">
        <v>49356.458243000001</v>
      </c>
      <c r="G33" s="195">
        <v>12643.073216000001</v>
      </c>
      <c r="H33" s="186">
        <v>0</v>
      </c>
      <c r="I33" s="191">
        <v>12316.739541999999</v>
      </c>
      <c r="J33" s="195">
        <v>-5638.2782669999997</v>
      </c>
      <c r="K33" s="186">
        <v>-3407.5194390000001</v>
      </c>
      <c r="L33" s="191">
        <v>-2230.758828</v>
      </c>
      <c r="M33" s="186">
        <v>-5142.5171879999998</v>
      </c>
      <c r="N33" s="186">
        <v>0</v>
      </c>
      <c r="O33" s="186">
        <v>-4954.293901</v>
      </c>
      <c r="P33" s="186">
        <v>0</v>
      </c>
      <c r="Q33" s="186">
        <v>385815.90909299999</v>
      </c>
      <c r="R33" s="186">
        <v>6150.585709</v>
      </c>
    </row>
  </sheetData>
  <sheetProtection algorithmName="SHA-512" hashValue="dzu1NfhwsioWI4yc0wYafjsNGArL+q8dSQyKi0c0yuRTRduNe3HwPkkmQh+1zSEBlbD4qiC7y+yrY9FaUEx2oA==" saltValue="2WuKl/wCgG44jRPCp8HGHw=="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cols>
    <col min="1" max="2" width="4.453125" customWidth="1"/>
    <col min="3" max="3" width="44" customWidth="1"/>
    <col min="4" max="9" width="13.81640625" customWidth="1"/>
  </cols>
  <sheetData>
    <row r="1" spans="2:9" ht="12.75" customHeight="1"/>
    <row r="2" spans="2:9">
      <c r="B2" s="174" t="s">
        <v>0</v>
      </c>
      <c r="C2" s="99"/>
      <c r="D2" s="99"/>
      <c r="E2" s="99"/>
      <c r="G2" s="45"/>
      <c r="H2" s="45"/>
    </row>
    <row r="3" spans="2:9">
      <c r="B3" s="1"/>
      <c r="C3" s="1"/>
      <c r="D3" s="1"/>
      <c r="E3" s="1"/>
      <c r="G3" s="1"/>
      <c r="H3" s="1"/>
    </row>
    <row r="4" spans="2:9" ht="15.5">
      <c r="B4" s="19" t="s">
        <v>572</v>
      </c>
      <c r="C4" s="2"/>
      <c r="D4" s="2"/>
      <c r="E4" s="2"/>
      <c r="G4" s="2"/>
      <c r="H4" s="2"/>
    </row>
    <row r="5" spans="2:9" ht="2.15" customHeight="1">
      <c r="B5" s="1"/>
      <c r="C5" s="1"/>
      <c r="D5" s="1"/>
      <c r="E5" s="1"/>
      <c r="G5" s="1"/>
      <c r="H5" s="1"/>
    </row>
    <row r="6" spans="2:9" ht="2.15" customHeight="1">
      <c r="B6" s="454"/>
      <c r="C6" s="454"/>
      <c r="D6" s="454"/>
      <c r="E6" s="454"/>
      <c r="F6" s="454"/>
      <c r="G6" s="454"/>
      <c r="H6" s="454"/>
      <c r="I6" s="454"/>
    </row>
    <row r="7" spans="2:9" ht="2.15" customHeight="1">
      <c r="B7" s="3"/>
      <c r="C7" s="4"/>
      <c r="D7" s="4"/>
      <c r="E7" s="5"/>
      <c r="G7" s="5"/>
      <c r="H7" s="5"/>
    </row>
    <row r="8" spans="2:9" ht="15" thickBot="1">
      <c r="B8" s="32"/>
      <c r="C8" s="463" t="str">
        <f>+Contents!B3</f>
        <v>31.12.2024</v>
      </c>
      <c r="D8" s="463"/>
      <c r="E8" s="463"/>
      <c r="F8" s="463"/>
      <c r="G8" s="463"/>
      <c r="H8" s="463"/>
      <c r="I8" s="463"/>
    </row>
    <row r="9" spans="2:9" ht="23.25" customHeight="1" thickBot="1">
      <c r="C9" s="510" t="s">
        <v>152</v>
      </c>
      <c r="D9" s="509" t="s">
        <v>579</v>
      </c>
      <c r="E9" s="509"/>
      <c r="F9" s="509"/>
      <c r="G9" s="509"/>
      <c r="H9" s="509"/>
      <c r="I9" s="509"/>
    </row>
    <row r="10" spans="2:9" ht="26.25" customHeight="1" thickBot="1">
      <c r="C10" s="511"/>
      <c r="D10" s="338" t="s">
        <v>574</v>
      </c>
      <c r="E10" s="338" t="s">
        <v>575</v>
      </c>
      <c r="F10" s="34" t="s">
        <v>576</v>
      </c>
      <c r="G10" s="34" t="s">
        <v>577</v>
      </c>
      <c r="H10" s="338" t="s">
        <v>578</v>
      </c>
      <c r="I10" s="338" t="s">
        <v>147</v>
      </c>
    </row>
    <row r="11" spans="2:9">
      <c r="C11" s="38" t="s">
        <v>560</v>
      </c>
      <c r="D11" s="425">
        <v>0</v>
      </c>
      <c r="E11" s="425">
        <v>170057.03273287002</v>
      </c>
      <c r="F11" s="425">
        <v>386291.13179586007</v>
      </c>
      <c r="G11" s="425">
        <v>49099.523878500011</v>
      </c>
      <c r="H11" s="425">
        <v>484.39185149999997</v>
      </c>
      <c r="I11" s="425">
        <v>605932.0802587301</v>
      </c>
    </row>
    <row r="12" spans="2:9">
      <c r="C12" s="35" t="s">
        <v>568</v>
      </c>
      <c r="D12" s="425">
        <v>0</v>
      </c>
      <c r="E12" s="425">
        <v>186810.60996099998</v>
      </c>
      <c r="F12" s="425">
        <v>34043.408839000003</v>
      </c>
      <c r="G12" s="425">
        <v>45062.150513000001</v>
      </c>
      <c r="H12" s="425">
        <v>0</v>
      </c>
      <c r="I12" s="425">
        <v>265916.16931299999</v>
      </c>
    </row>
    <row r="13" spans="2:9" ht="15" thickBot="1">
      <c r="C13" s="47" t="s">
        <v>147</v>
      </c>
      <c r="D13" s="449">
        <v>0</v>
      </c>
      <c r="E13" s="449">
        <v>356867.64269387</v>
      </c>
      <c r="F13" s="449">
        <v>420334.54063486005</v>
      </c>
      <c r="G13" s="449">
        <v>94161.674391500012</v>
      </c>
      <c r="H13" s="449">
        <v>484.39185149999997</v>
      </c>
      <c r="I13" s="449">
        <v>871848.24957173015</v>
      </c>
    </row>
  </sheetData>
  <sheetProtection algorithmName="SHA-512" hashValue="ZjU2ZiRgtWAAg9w3T9THpm7NUWWTTGieRIycL3AIe/GZ8k6wXw3tIuzL9cjCocHss1MII6Uk+TPKyyCWKbH2oA==" saltValue="PvNhq00s8Q4UaQEfRFGcDQ=="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cols>
    <col min="1" max="2" width="4.453125" customWidth="1"/>
    <col min="3" max="3" width="44" customWidth="1"/>
    <col min="4" max="4" width="23.54296875" customWidth="1"/>
  </cols>
  <sheetData>
    <row r="1" spans="2:4" ht="12.75" customHeight="1"/>
    <row r="2" spans="2:4">
      <c r="B2" s="174" t="s">
        <v>0</v>
      </c>
      <c r="C2" s="99"/>
      <c r="D2" s="99"/>
    </row>
    <row r="3" spans="2:4">
      <c r="B3" s="1"/>
      <c r="C3" s="1"/>
      <c r="D3" s="1"/>
    </row>
    <row r="4" spans="2:4" ht="15.5">
      <c r="B4" s="19" t="s">
        <v>580</v>
      </c>
      <c r="C4" s="2"/>
      <c r="D4" s="2"/>
    </row>
    <row r="5" spans="2:4">
      <c r="B5" s="1"/>
      <c r="C5" s="1"/>
      <c r="D5" s="1"/>
    </row>
    <row r="6" spans="2:4" ht="39" customHeight="1">
      <c r="B6" s="486" t="s">
        <v>940</v>
      </c>
      <c r="C6" s="486"/>
      <c r="D6" s="486"/>
    </row>
    <row r="7" spans="2:4">
      <c r="B7" s="3"/>
      <c r="C7" s="4"/>
      <c r="D7" s="4"/>
    </row>
    <row r="8" spans="2:4" ht="15" thickBot="1">
      <c r="B8" s="32"/>
      <c r="C8" s="463" t="str">
        <f>+Contents!B3</f>
        <v>31.12.2024</v>
      </c>
      <c r="D8" s="463"/>
    </row>
    <row r="9" spans="2:4" ht="23.25" customHeight="1" thickBot="1">
      <c r="C9" s="23" t="s">
        <v>152</v>
      </c>
      <c r="D9" s="23" t="s">
        <v>585</v>
      </c>
    </row>
    <row r="10" spans="2:4">
      <c r="C10" s="57" t="s">
        <v>948</v>
      </c>
      <c r="D10" s="59">
        <v>13257.872525999999</v>
      </c>
    </row>
    <row r="11" spans="2:4" ht="20">
      <c r="C11" s="38" t="s">
        <v>582</v>
      </c>
      <c r="D11" s="52">
        <v>7020.3737884688016</v>
      </c>
    </row>
    <row r="12" spans="2:4">
      <c r="C12" s="285" t="s">
        <v>583</v>
      </c>
      <c r="D12" s="52">
        <v>2010.4344412322</v>
      </c>
    </row>
    <row r="13" spans="2:4">
      <c r="C13" s="285" t="s">
        <v>584</v>
      </c>
      <c r="D13" s="52">
        <v>1254.4501399999999</v>
      </c>
    </row>
    <row r="14" spans="2:4">
      <c r="C14" s="38" t="s">
        <v>587</v>
      </c>
      <c r="D14" s="52">
        <v>-4677.9772171266013</v>
      </c>
    </row>
    <row r="15" spans="2:4" ht="15" thickBot="1">
      <c r="C15" s="29" t="s">
        <v>949</v>
      </c>
      <c r="D15" s="56">
        <v>12335.38451611</v>
      </c>
    </row>
    <row r="16" spans="2:4">
      <c r="C16" s="204" t="s">
        <v>586</v>
      </c>
      <c r="D16" s="286"/>
    </row>
  </sheetData>
  <sheetProtection algorithmName="SHA-512" hashValue="xjRMFXod+2gv+bqXa94DItnIFMYTEQ4b7e4e75QeEIVRcL7wf6E980tZZf5rchH8ga3JqM1B4fNnnKpq9+f42A==" saltValue="xROCxuSclq7iqjSP3009oA=="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47B8-1959-4625-81CA-C0F6EFEEBC64}">
  <sheetPr>
    <tabColor theme="9" tint="0.79998168889431442"/>
  </sheetPr>
  <dimension ref="B1:D21"/>
  <sheetViews>
    <sheetView showGridLines="0" zoomScale="85" zoomScaleNormal="85" workbookViewId="0"/>
  </sheetViews>
  <sheetFormatPr defaultRowHeight="14.5"/>
  <cols>
    <col min="1" max="2" width="4.453125" customWidth="1"/>
    <col min="3" max="3" width="44" customWidth="1"/>
    <col min="4" max="4" width="22.81640625" customWidth="1"/>
  </cols>
  <sheetData>
    <row r="1" spans="2:4" ht="12.75" customHeight="1"/>
    <row r="2" spans="2:4">
      <c r="B2" s="174" t="s">
        <v>0</v>
      </c>
      <c r="C2" s="355"/>
    </row>
    <row r="3" spans="2:4">
      <c r="B3" s="1"/>
      <c r="C3" s="1"/>
    </row>
    <row r="4" spans="2:4" ht="15.5">
      <c r="B4" s="356" t="s">
        <v>922</v>
      </c>
      <c r="C4" s="2"/>
    </row>
    <row r="5" spans="2:4" ht="2" customHeight="1">
      <c r="B5" s="1"/>
      <c r="C5" s="1"/>
    </row>
    <row r="6" spans="2:4" ht="2" customHeight="1">
      <c r="B6" s="483"/>
      <c r="C6" s="483"/>
      <c r="D6" s="483"/>
    </row>
    <row r="7" spans="2:4" ht="2" customHeight="1">
      <c r="B7" s="357"/>
      <c r="C7" s="358"/>
    </row>
    <row r="8" spans="2:4" ht="15" thickBot="1">
      <c r="B8" s="32"/>
      <c r="C8" s="463" t="str">
        <f>Contents!B3</f>
        <v>31.12.2024</v>
      </c>
      <c r="D8" s="463"/>
    </row>
    <row r="9" spans="2:4" ht="30.75" customHeight="1">
      <c r="C9" s="512" t="s">
        <v>152</v>
      </c>
      <c r="D9" s="514" t="s">
        <v>923</v>
      </c>
    </row>
    <row r="10" spans="2:4" ht="15" thickBot="1">
      <c r="C10" s="513"/>
      <c r="D10" s="515"/>
    </row>
    <row r="11" spans="2:4">
      <c r="C11" s="411" t="s">
        <v>924</v>
      </c>
      <c r="D11" s="412">
        <v>14344</v>
      </c>
    </row>
    <row r="12" spans="2:4" ht="20">
      <c r="C12" s="413" t="s">
        <v>925</v>
      </c>
      <c r="D12" s="414">
        <v>3132</v>
      </c>
    </row>
    <row r="13" spans="2:4" ht="20">
      <c r="C13" s="413" t="s">
        <v>926</v>
      </c>
      <c r="D13" s="414">
        <v>0</v>
      </c>
    </row>
    <row r="14" spans="2:4" ht="21.5">
      <c r="C14" s="415" t="s">
        <v>927</v>
      </c>
      <c r="D14" s="414">
        <v>-1140</v>
      </c>
    </row>
    <row r="15" spans="2:4">
      <c r="C15" s="415" t="s">
        <v>928</v>
      </c>
      <c r="D15" s="414">
        <v>-6103</v>
      </c>
    </row>
    <row r="16" spans="2:4">
      <c r="C16" s="416" t="s">
        <v>929</v>
      </c>
      <c r="D16" s="414">
        <v>105</v>
      </c>
    </row>
    <row r="17" spans="3:4">
      <c r="C17" s="415" t="s">
        <v>930</v>
      </c>
      <c r="D17" s="414">
        <v>0</v>
      </c>
    </row>
    <row r="18" spans="3:4">
      <c r="C18" s="416" t="s">
        <v>390</v>
      </c>
      <c r="D18" s="414">
        <v>0</v>
      </c>
    </row>
    <row r="19" spans="3:4">
      <c r="C19" s="417" t="s">
        <v>931</v>
      </c>
      <c r="D19" s="412">
        <v>10338</v>
      </c>
    </row>
    <row r="20" spans="3:4" ht="21.5">
      <c r="C20" s="415" t="s">
        <v>932</v>
      </c>
      <c r="D20" s="414">
        <v>0</v>
      </c>
    </row>
    <row r="21" spans="3:4" ht="22" thickBot="1">
      <c r="C21" s="418" t="s">
        <v>933</v>
      </c>
      <c r="D21" s="419">
        <v>61</v>
      </c>
    </row>
  </sheetData>
  <sheetProtection algorithmName="SHA-512" hashValue="raB5tawGHa/W0ImTeC4Cs6md1cGhcpdev1IRD8O/AsgRbJn6gMDh+dh1wnBLPX6Zu8VnqelOzuSBK2jaEUsZcw==" saltValue="osLH88Tdm3YEgNH0SFx+Nw==" spinCount="100000" sheet="1" objects="1" scenarios="1"/>
  <mergeCells count="4">
    <mergeCell ref="B6:D6"/>
    <mergeCell ref="C8:D8"/>
    <mergeCell ref="C9:C10"/>
    <mergeCell ref="D9:D10"/>
  </mergeCells>
  <hyperlinks>
    <hyperlink ref="B2" location="Tartalom!A1" display="Back to contents page" xr:uid="{4DD55593-BD9F-45D7-B700-B9E1B69AD32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85" zoomScaleNormal="85" workbookViewId="0"/>
  </sheetViews>
  <sheetFormatPr defaultRowHeight="14.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row r="2" spans="2:11">
      <c r="B2" s="174" t="s">
        <v>0</v>
      </c>
      <c r="C2" s="99"/>
    </row>
    <row r="3" spans="2:11">
      <c r="B3" s="1"/>
      <c r="C3" s="1"/>
    </row>
    <row r="4" spans="2:11" ht="15.5">
      <c r="B4" s="19" t="s">
        <v>589</v>
      </c>
      <c r="C4" s="2"/>
    </row>
    <row r="5" spans="2:11" ht="2.15" customHeight="1">
      <c r="B5" s="1"/>
      <c r="C5" s="1"/>
    </row>
    <row r="6" spans="2:11" ht="2.15" customHeight="1">
      <c r="B6" s="454"/>
      <c r="C6" s="454"/>
    </row>
    <row r="7" spans="2:11" ht="2.15" customHeight="1">
      <c r="B7" s="3"/>
      <c r="C7" s="4"/>
    </row>
    <row r="8" spans="2:11" ht="15" thickBot="1">
      <c r="B8" s="32"/>
      <c r="C8" s="463" t="str">
        <f>+Contents!B3</f>
        <v>31.12.2024</v>
      </c>
      <c r="D8" s="463"/>
      <c r="E8" s="463"/>
      <c r="F8" s="463"/>
      <c r="G8" s="463"/>
      <c r="H8" s="463"/>
      <c r="I8" s="463"/>
      <c r="J8" s="463"/>
      <c r="K8" s="463"/>
    </row>
    <row r="9" spans="2:11" ht="54" customHeight="1" thickBot="1">
      <c r="C9" s="506" t="s">
        <v>152</v>
      </c>
      <c r="D9" s="502" t="s">
        <v>593</v>
      </c>
      <c r="E9" s="502"/>
      <c r="F9" s="502"/>
      <c r="G9" s="516"/>
      <c r="H9" s="517" t="s">
        <v>553</v>
      </c>
      <c r="I9" s="518"/>
      <c r="J9" s="519" t="s">
        <v>599</v>
      </c>
      <c r="K9" s="502"/>
    </row>
    <row r="10" spans="2:11" ht="15.75" customHeight="1" thickBot="1">
      <c r="C10" s="507"/>
      <c r="D10" s="499" t="s">
        <v>592</v>
      </c>
      <c r="E10" s="502" t="s">
        <v>594</v>
      </c>
      <c r="F10" s="502"/>
      <c r="G10" s="516"/>
      <c r="H10" s="522" t="s">
        <v>597</v>
      </c>
      <c r="I10" s="520" t="s">
        <v>598</v>
      </c>
      <c r="J10" s="500"/>
      <c r="K10" s="500" t="s">
        <v>600</v>
      </c>
    </row>
    <row r="11" spans="2:11" ht="43.5" customHeight="1" thickBot="1">
      <c r="C11" s="508"/>
      <c r="D11" s="501"/>
      <c r="E11" s="183"/>
      <c r="F11" s="187" t="s">
        <v>595</v>
      </c>
      <c r="G11" s="188" t="s">
        <v>596</v>
      </c>
      <c r="H11" s="523"/>
      <c r="I11" s="521"/>
      <c r="J11" s="501"/>
      <c r="K11" s="501"/>
    </row>
    <row r="12" spans="2:11">
      <c r="C12" s="178" t="s">
        <v>560</v>
      </c>
      <c r="D12" s="184">
        <v>10822.732609999999</v>
      </c>
      <c r="E12" s="184">
        <v>3895.1711599999999</v>
      </c>
      <c r="F12" s="184">
        <v>3895.1711599999999</v>
      </c>
      <c r="G12" s="189">
        <v>3895.1711599999999</v>
      </c>
      <c r="H12" s="193">
        <v>-1001.332637</v>
      </c>
      <c r="I12" s="189">
        <v>-1986.3544899999999</v>
      </c>
      <c r="J12" s="184">
        <v>9129.7539500000003</v>
      </c>
      <c r="K12" s="184">
        <v>1434.1086479999999</v>
      </c>
    </row>
    <row r="13" spans="2:11">
      <c r="C13" s="176" t="s">
        <v>561</v>
      </c>
      <c r="D13" s="185">
        <v>0</v>
      </c>
      <c r="E13" s="185">
        <v>0</v>
      </c>
      <c r="F13" s="185">
        <v>0</v>
      </c>
      <c r="G13" s="190">
        <v>0</v>
      </c>
      <c r="H13" s="194">
        <v>0</v>
      </c>
      <c r="I13" s="190">
        <v>0</v>
      </c>
      <c r="J13" s="185">
        <v>0</v>
      </c>
      <c r="K13" s="185">
        <v>0</v>
      </c>
    </row>
    <row r="14" spans="2:11">
      <c r="C14" s="176" t="s">
        <v>562</v>
      </c>
      <c r="D14" s="185">
        <v>0</v>
      </c>
      <c r="E14" s="185">
        <v>0</v>
      </c>
      <c r="F14" s="185">
        <v>0</v>
      </c>
      <c r="G14" s="190">
        <v>0</v>
      </c>
      <c r="H14" s="194">
        <v>0</v>
      </c>
      <c r="I14" s="190">
        <v>0</v>
      </c>
      <c r="J14" s="185">
        <v>0</v>
      </c>
      <c r="K14" s="185">
        <v>0</v>
      </c>
    </row>
    <row r="15" spans="2:11">
      <c r="C15" s="176" t="s">
        <v>563</v>
      </c>
      <c r="D15" s="185">
        <v>0</v>
      </c>
      <c r="E15" s="185">
        <v>0</v>
      </c>
      <c r="F15" s="185">
        <v>0</v>
      </c>
      <c r="G15" s="190">
        <v>0</v>
      </c>
      <c r="H15" s="194">
        <v>0</v>
      </c>
      <c r="I15" s="190">
        <v>0</v>
      </c>
      <c r="J15" s="185">
        <v>0</v>
      </c>
      <c r="K15" s="185">
        <v>0</v>
      </c>
    </row>
    <row r="16" spans="2:11">
      <c r="C16" s="176" t="s">
        <v>564</v>
      </c>
      <c r="D16" s="185">
        <v>0</v>
      </c>
      <c r="E16" s="185">
        <v>0</v>
      </c>
      <c r="F16" s="185">
        <v>0</v>
      </c>
      <c r="G16" s="190">
        <v>0</v>
      </c>
      <c r="H16" s="194">
        <v>0</v>
      </c>
      <c r="I16" s="190">
        <v>0</v>
      </c>
      <c r="J16" s="185">
        <v>0</v>
      </c>
      <c r="K16" s="185">
        <v>0</v>
      </c>
    </row>
    <row r="17" spans="3:11">
      <c r="C17" s="176" t="s">
        <v>565</v>
      </c>
      <c r="D17" s="185">
        <v>5523.5895769999997</v>
      </c>
      <c r="E17" s="185">
        <v>2726.0050430000001</v>
      </c>
      <c r="F17" s="185">
        <v>2726.0050430000001</v>
      </c>
      <c r="G17" s="190">
        <v>2726.0050430000001</v>
      </c>
      <c r="H17" s="194">
        <v>-517.92508699999996</v>
      </c>
      <c r="I17" s="190">
        <v>-1444.2741860000001</v>
      </c>
      <c r="J17" s="185">
        <v>4774.4762339999997</v>
      </c>
      <c r="K17" s="185">
        <v>955.772335</v>
      </c>
    </row>
    <row r="18" spans="3:11">
      <c r="C18" s="176" t="s">
        <v>567</v>
      </c>
      <c r="D18" s="185">
        <v>5299.1430330000003</v>
      </c>
      <c r="E18" s="185">
        <v>1169.166117</v>
      </c>
      <c r="F18" s="185">
        <v>1169.166117</v>
      </c>
      <c r="G18" s="190">
        <v>1169.166117</v>
      </c>
      <c r="H18" s="194">
        <v>-483.40755000000001</v>
      </c>
      <c r="I18" s="190">
        <v>-542.08030399999996</v>
      </c>
      <c r="J18" s="185">
        <v>4356.2777159999996</v>
      </c>
      <c r="K18" s="185">
        <v>478.33631300000002</v>
      </c>
    </row>
    <row r="19" spans="3:11">
      <c r="C19" s="180" t="s">
        <v>568</v>
      </c>
      <c r="D19" s="185">
        <v>0</v>
      </c>
      <c r="E19" s="185">
        <v>0</v>
      </c>
      <c r="F19" s="185">
        <v>0</v>
      </c>
      <c r="G19" s="190">
        <v>0</v>
      </c>
      <c r="H19" s="194">
        <v>0</v>
      </c>
      <c r="I19" s="190">
        <v>0</v>
      </c>
      <c r="J19" s="185">
        <v>0</v>
      </c>
      <c r="K19" s="185">
        <v>0</v>
      </c>
    </row>
    <row r="20" spans="3:11">
      <c r="C20" s="180" t="s">
        <v>591</v>
      </c>
      <c r="D20" s="185">
        <v>0</v>
      </c>
      <c r="E20" s="185">
        <v>0</v>
      </c>
      <c r="F20" s="185">
        <v>0</v>
      </c>
      <c r="G20" s="190">
        <v>0</v>
      </c>
      <c r="H20" s="194">
        <v>0</v>
      </c>
      <c r="I20" s="190">
        <v>0</v>
      </c>
      <c r="J20" s="185">
        <v>0</v>
      </c>
      <c r="K20" s="185">
        <v>0</v>
      </c>
    </row>
    <row r="21" spans="3:11" ht="15" thickBot="1">
      <c r="C21" s="177" t="s">
        <v>147</v>
      </c>
      <c r="D21" s="186">
        <v>10822.732609999999</v>
      </c>
      <c r="E21" s="186">
        <v>3895.1711599999999</v>
      </c>
      <c r="F21" s="186">
        <v>3895.1711599999999</v>
      </c>
      <c r="G21" s="191">
        <v>3895.1711599999999</v>
      </c>
      <c r="H21" s="195">
        <v>-1001.332637</v>
      </c>
      <c r="I21" s="191">
        <v>-1986.3544899999999</v>
      </c>
      <c r="J21" s="186">
        <v>9129.7539500000003</v>
      </c>
      <c r="K21" s="186">
        <v>1434.1086479999999</v>
      </c>
    </row>
  </sheetData>
  <sheetProtection algorithmName="SHA-512" hashValue="/2407yG4UUcLbmCZapHHhedLqBUb5v0nXFKDgofSk/II6Qd36jF+E0YO1HWwFpthWeMKP6YdwlyvSJfCl8dqvg==" saltValue="nMCzNObHyCHGJE1MMTMxCg=="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5" ht="12.75" customHeight="1"/>
    <row r="2" spans="2:15">
      <c r="B2" s="174" t="s">
        <v>0</v>
      </c>
      <c r="C2" s="99"/>
    </row>
    <row r="3" spans="2:15">
      <c r="B3" s="1"/>
      <c r="C3" s="1"/>
    </row>
    <row r="4" spans="2:15" ht="15.5">
      <c r="B4" s="19" t="s">
        <v>602</v>
      </c>
      <c r="C4" s="2"/>
    </row>
    <row r="5" spans="2:15" ht="2.15" customHeight="1">
      <c r="B5" s="1"/>
      <c r="C5" s="1"/>
    </row>
    <row r="6" spans="2:15" ht="2.15" customHeight="1">
      <c r="B6" s="454"/>
      <c r="C6" s="454"/>
    </row>
    <row r="7" spans="2:15" ht="2.15" customHeight="1">
      <c r="B7" s="3"/>
      <c r="C7" s="4"/>
    </row>
    <row r="8" spans="2:15" ht="15" thickBot="1">
      <c r="B8" s="32"/>
      <c r="C8" s="463" t="str">
        <f>+Contents!B3</f>
        <v>31.12.2024</v>
      </c>
      <c r="D8" s="463"/>
      <c r="E8" s="463"/>
      <c r="F8" s="463"/>
      <c r="G8" s="463"/>
      <c r="H8" s="463"/>
      <c r="I8" s="463"/>
      <c r="J8" s="463"/>
      <c r="K8" s="463"/>
      <c r="L8" s="463"/>
      <c r="M8" s="463"/>
      <c r="N8" s="463"/>
      <c r="O8" s="463"/>
    </row>
    <row r="9" spans="2:15" ht="15" thickBot="1">
      <c r="C9" s="506" t="s">
        <v>152</v>
      </c>
      <c r="D9" s="502" t="s">
        <v>570</v>
      </c>
      <c r="E9" s="502"/>
      <c r="F9" s="502"/>
      <c r="G9" s="502"/>
      <c r="H9" s="502"/>
      <c r="I9" s="502"/>
      <c r="J9" s="502"/>
      <c r="K9" s="502"/>
      <c r="L9" s="502"/>
      <c r="M9" s="502"/>
      <c r="N9" s="502"/>
      <c r="O9" s="502"/>
    </row>
    <row r="10" spans="2:15" ht="15.75" customHeight="1" thickBot="1">
      <c r="C10" s="507"/>
      <c r="D10" s="503" t="s">
        <v>548</v>
      </c>
      <c r="E10" s="503"/>
      <c r="F10" s="504"/>
      <c r="G10" s="505" t="s">
        <v>549</v>
      </c>
      <c r="H10" s="503"/>
      <c r="I10" s="503"/>
      <c r="J10" s="503"/>
      <c r="K10" s="503"/>
      <c r="L10" s="503"/>
      <c r="M10" s="503"/>
      <c r="N10" s="503"/>
      <c r="O10" s="503"/>
    </row>
    <row r="11" spans="2:15" ht="32" thickBot="1">
      <c r="C11" s="508"/>
      <c r="D11" s="183"/>
      <c r="E11" s="187" t="s">
        <v>604</v>
      </c>
      <c r="F11" s="188" t="s">
        <v>605</v>
      </c>
      <c r="G11" s="183"/>
      <c r="H11" s="187" t="s">
        <v>606</v>
      </c>
      <c r="I11" s="187" t="s">
        <v>607</v>
      </c>
      <c r="J11" s="187" t="s">
        <v>608</v>
      </c>
      <c r="K11" s="187" t="s">
        <v>609</v>
      </c>
      <c r="L11" s="187" t="s">
        <v>610</v>
      </c>
      <c r="M11" s="187" t="s">
        <v>611</v>
      </c>
      <c r="N11" s="187" t="s">
        <v>612</v>
      </c>
      <c r="O11" s="187" t="s">
        <v>595</v>
      </c>
    </row>
    <row r="12" spans="2:15">
      <c r="C12" s="178" t="s">
        <v>560</v>
      </c>
      <c r="D12" s="184">
        <v>618213.03891300003</v>
      </c>
      <c r="E12" s="184">
        <v>614752.23143000004</v>
      </c>
      <c r="F12" s="189">
        <v>3460.807483</v>
      </c>
      <c r="G12" s="184">
        <v>12643.073216000001</v>
      </c>
      <c r="H12" s="184">
        <v>6951.5596820000001</v>
      </c>
      <c r="I12" s="184">
        <v>1565.265032</v>
      </c>
      <c r="J12" s="184">
        <v>1365.254758</v>
      </c>
      <c r="K12" s="184">
        <v>1986.9534169999999</v>
      </c>
      <c r="L12" s="184">
        <v>477.04512599999998</v>
      </c>
      <c r="M12" s="184">
        <v>130.63311400000001</v>
      </c>
      <c r="N12" s="184">
        <v>166.362087</v>
      </c>
      <c r="O12" s="184">
        <v>12643.073216000001</v>
      </c>
    </row>
    <row r="13" spans="2:15">
      <c r="C13" s="176" t="s">
        <v>561</v>
      </c>
      <c r="D13" s="185">
        <v>0</v>
      </c>
      <c r="E13" s="185">
        <v>0</v>
      </c>
      <c r="F13" s="190">
        <v>0</v>
      </c>
      <c r="G13" s="185">
        <v>0</v>
      </c>
      <c r="H13" s="185">
        <v>0</v>
      </c>
      <c r="I13" s="185">
        <v>0</v>
      </c>
      <c r="J13" s="185">
        <v>0</v>
      </c>
      <c r="K13" s="185">
        <v>0</v>
      </c>
      <c r="L13" s="185">
        <v>0</v>
      </c>
      <c r="M13" s="185">
        <v>0</v>
      </c>
      <c r="N13" s="185">
        <v>0</v>
      </c>
      <c r="O13" s="185">
        <v>0</v>
      </c>
    </row>
    <row r="14" spans="2:15">
      <c r="C14" s="176" t="s">
        <v>562</v>
      </c>
      <c r="D14" s="185">
        <v>2016.3013780000001</v>
      </c>
      <c r="E14" s="185">
        <v>2016.3013780000001</v>
      </c>
      <c r="F14" s="190">
        <v>0</v>
      </c>
      <c r="G14" s="185">
        <v>0</v>
      </c>
      <c r="H14" s="185">
        <v>0</v>
      </c>
      <c r="I14" s="185">
        <v>0</v>
      </c>
      <c r="J14" s="185">
        <v>0</v>
      </c>
      <c r="K14" s="185">
        <v>0</v>
      </c>
      <c r="L14" s="185">
        <v>0</v>
      </c>
      <c r="M14" s="185">
        <v>0</v>
      </c>
      <c r="N14" s="185">
        <v>0</v>
      </c>
      <c r="O14" s="185">
        <v>0</v>
      </c>
    </row>
    <row r="15" spans="2:15">
      <c r="C15" s="176" t="s">
        <v>563</v>
      </c>
      <c r="D15" s="185">
        <v>25930.134634999999</v>
      </c>
      <c r="E15" s="185">
        <v>25930.134634999999</v>
      </c>
      <c r="F15" s="190">
        <v>0</v>
      </c>
      <c r="G15" s="185">
        <v>0</v>
      </c>
      <c r="H15" s="185">
        <v>0</v>
      </c>
      <c r="I15" s="185">
        <v>0</v>
      </c>
      <c r="J15" s="185">
        <v>0</v>
      </c>
      <c r="K15" s="185">
        <v>0</v>
      </c>
      <c r="L15" s="185">
        <v>0</v>
      </c>
      <c r="M15" s="185">
        <v>0</v>
      </c>
      <c r="N15" s="185">
        <v>0</v>
      </c>
      <c r="O15" s="185">
        <v>0</v>
      </c>
    </row>
    <row r="16" spans="2:15">
      <c r="C16" s="176" t="s">
        <v>564</v>
      </c>
      <c r="D16" s="185">
        <v>1958.151134</v>
      </c>
      <c r="E16" s="185">
        <v>1957.3258350000001</v>
      </c>
      <c r="F16" s="190">
        <v>0.825299</v>
      </c>
      <c r="G16" s="185">
        <v>0</v>
      </c>
      <c r="H16" s="185">
        <v>0</v>
      </c>
      <c r="I16" s="185">
        <v>0</v>
      </c>
      <c r="J16" s="185">
        <v>0</v>
      </c>
      <c r="K16" s="185">
        <v>0</v>
      </c>
      <c r="L16" s="185">
        <v>0</v>
      </c>
      <c r="M16" s="185">
        <v>0</v>
      </c>
      <c r="N16" s="185">
        <v>0</v>
      </c>
      <c r="O16" s="185">
        <v>0</v>
      </c>
    </row>
    <row r="17" spans="3:15">
      <c r="C17" s="176" t="s">
        <v>565</v>
      </c>
      <c r="D17" s="185">
        <v>459945.431361</v>
      </c>
      <c r="E17" s="185">
        <v>457897.51415599999</v>
      </c>
      <c r="F17" s="190">
        <v>2046.917205</v>
      </c>
      <c r="G17" s="185">
        <v>9283.0225160000009</v>
      </c>
      <c r="H17" s="185">
        <v>4961.7482380000001</v>
      </c>
      <c r="I17" s="185">
        <v>1013.72455</v>
      </c>
      <c r="J17" s="185">
        <v>1246.9814759999999</v>
      </c>
      <c r="K17" s="185">
        <v>1575.336937</v>
      </c>
      <c r="L17" s="185">
        <v>371.05060099999997</v>
      </c>
      <c r="M17" s="185">
        <v>90.136313999999999</v>
      </c>
      <c r="N17" s="185">
        <v>24.0444</v>
      </c>
      <c r="O17" s="185">
        <v>9283.0225160000009</v>
      </c>
    </row>
    <row r="18" spans="3:15">
      <c r="C18" s="179" t="s">
        <v>566</v>
      </c>
      <c r="D18" s="185">
        <v>336215.17101699999</v>
      </c>
      <c r="E18" s="185">
        <v>334342.24113699998</v>
      </c>
      <c r="F18" s="190">
        <v>1872.9298799999999</v>
      </c>
      <c r="G18" s="185">
        <v>8220.0520789999991</v>
      </c>
      <c r="H18" s="185">
        <v>4493.1786229999998</v>
      </c>
      <c r="I18" s="185">
        <v>1011.967127</v>
      </c>
      <c r="J18" s="185">
        <v>1229.954937</v>
      </c>
      <c r="K18" s="185">
        <v>1314.143024</v>
      </c>
      <c r="L18" s="185">
        <v>141.60416799999999</v>
      </c>
      <c r="M18" s="185">
        <v>26.079346000000001</v>
      </c>
      <c r="N18" s="185">
        <v>4.124854</v>
      </c>
      <c r="O18" s="185">
        <v>8220.0520789999991</v>
      </c>
    </row>
    <row r="19" spans="3:15">
      <c r="C19" s="176" t="s">
        <v>567</v>
      </c>
      <c r="D19" s="185">
        <v>128364.020405</v>
      </c>
      <c r="E19" s="185">
        <v>126950.955426</v>
      </c>
      <c r="F19" s="190">
        <v>1413.064979</v>
      </c>
      <c r="G19" s="185">
        <v>3360.0506999999998</v>
      </c>
      <c r="H19" s="185">
        <v>1989.8114439999999</v>
      </c>
      <c r="I19" s="185">
        <v>550.540482</v>
      </c>
      <c r="J19" s="185">
        <v>118.27328199999999</v>
      </c>
      <c r="K19" s="185">
        <v>411.61648000000002</v>
      </c>
      <c r="L19" s="185">
        <v>105.994525</v>
      </c>
      <c r="M19" s="185">
        <v>41.4968</v>
      </c>
      <c r="N19" s="185">
        <v>142.31768700000001</v>
      </c>
      <c r="O19" s="185">
        <v>3360.0506999999998</v>
      </c>
    </row>
    <row r="20" spans="3:15">
      <c r="C20" s="180" t="s">
        <v>568</v>
      </c>
      <c r="D20" s="185">
        <v>266638.41754400003</v>
      </c>
      <c r="E20" s="185">
        <v>266638.41754400003</v>
      </c>
      <c r="F20" s="190">
        <v>0</v>
      </c>
      <c r="G20" s="185">
        <v>0</v>
      </c>
      <c r="H20" s="185">
        <v>0</v>
      </c>
      <c r="I20" s="185">
        <v>0</v>
      </c>
      <c r="J20" s="185">
        <v>0</v>
      </c>
      <c r="K20" s="185">
        <v>0</v>
      </c>
      <c r="L20" s="185">
        <v>0</v>
      </c>
      <c r="M20" s="185">
        <v>0</v>
      </c>
      <c r="N20" s="185">
        <v>0</v>
      </c>
      <c r="O20" s="185">
        <v>0</v>
      </c>
    </row>
    <row r="21" spans="3:15">
      <c r="C21" s="176" t="s">
        <v>561</v>
      </c>
      <c r="D21" s="185">
        <v>0</v>
      </c>
      <c r="E21" s="185">
        <v>0</v>
      </c>
      <c r="F21" s="190">
        <v>0</v>
      </c>
      <c r="G21" s="185">
        <v>0</v>
      </c>
      <c r="H21" s="185">
        <v>0</v>
      </c>
      <c r="I21" s="185">
        <v>0</v>
      </c>
      <c r="J21" s="185">
        <v>0</v>
      </c>
      <c r="K21" s="185">
        <v>0</v>
      </c>
      <c r="L21" s="185">
        <v>0</v>
      </c>
      <c r="M21" s="185">
        <v>0</v>
      </c>
      <c r="N21" s="185">
        <v>0</v>
      </c>
      <c r="O21" s="185">
        <v>0</v>
      </c>
    </row>
    <row r="22" spans="3:15">
      <c r="C22" s="176" t="s">
        <v>562</v>
      </c>
      <c r="D22" s="185">
        <v>142194.82907899999</v>
      </c>
      <c r="E22" s="185">
        <v>142194.82907899999</v>
      </c>
      <c r="F22" s="190">
        <v>0</v>
      </c>
      <c r="G22" s="185">
        <v>0</v>
      </c>
      <c r="H22" s="185">
        <v>0</v>
      </c>
      <c r="I22" s="185">
        <v>0</v>
      </c>
      <c r="J22" s="185">
        <v>0</v>
      </c>
      <c r="K22" s="185">
        <v>0</v>
      </c>
      <c r="L22" s="185">
        <v>0</v>
      </c>
      <c r="M22" s="185">
        <v>0</v>
      </c>
      <c r="N22" s="185">
        <v>0</v>
      </c>
      <c r="O22" s="185">
        <v>0</v>
      </c>
    </row>
    <row r="23" spans="3:15">
      <c r="C23" s="176" t="s">
        <v>563</v>
      </c>
      <c r="D23" s="185">
        <v>124443.58846499999</v>
      </c>
      <c r="E23" s="185">
        <v>124443.58846499999</v>
      </c>
      <c r="F23" s="190">
        <v>0</v>
      </c>
      <c r="G23" s="185">
        <v>0</v>
      </c>
      <c r="H23" s="185">
        <v>0</v>
      </c>
      <c r="I23" s="185">
        <v>0</v>
      </c>
      <c r="J23" s="185">
        <v>0</v>
      </c>
      <c r="K23" s="185">
        <v>0</v>
      </c>
      <c r="L23" s="185">
        <v>0</v>
      </c>
      <c r="M23" s="185">
        <v>0</v>
      </c>
      <c r="N23" s="185">
        <v>0</v>
      </c>
      <c r="O23" s="185">
        <v>0</v>
      </c>
    </row>
    <row r="24" spans="3:15">
      <c r="C24" s="176" t="s">
        <v>564</v>
      </c>
      <c r="D24" s="185">
        <v>0</v>
      </c>
      <c r="E24" s="185">
        <v>0</v>
      </c>
      <c r="F24" s="190">
        <v>0</v>
      </c>
      <c r="G24" s="185">
        <v>0</v>
      </c>
      <c r="H24" s="185">
        <v>0</v>
      </c>
      <c r="I24" s="185">
        <v>0</v>
      </c>
      <c r="J24" s="185">
        <v>0</v>
      </c>
      <c r="K24" s="185">
        <v>0</v>
      </c>
      <c r="L24" s="185">
        <v>0</v>
      </c>
      <c r="M24" s="185">
        <v>0</v>
      </c>
      <c r="N24" s="185">
        <v>0</v>
      </c>
      <c r="O24" s="185">
        <v>0</v>
      </c>
    </row>
    <row r="25" spans="3:15">
      <c r="C25" s="176" t="s">
        <v>565</v>
      </c>
      <c r="D25" s="185">
        <v>0</v>
      </c>
      <c r="E25" s="185">
        <v>0</v>
      </c>
      <c r="F25" s="190">
        <v>0</v>
      </c>
      <c r="G25" s="185">
        <v>0</v>
      </c>
      <c r="H25" s="185">
        <v>0</v>
      </c>
      <c r="I25" s="185">
        <v>0</v>
      </c>
      <c r="J25" s="185">
        <v>0</v>
      </c>
      <c r="K25" s="185">
        <v>0</v>
      </c>
      <c r="L25" s="185">
        <v>0</v>
      </c>
      <c r="M25" s="185">
        <v>0</v>
      </c>
      <c r="N25" s="185">
        <v>0</v>
      </c>
      <c r="O25" s="185">
        <v>0</v>
      </c>
    </row>
    <row r="26" spans="3:15">
      <c r="C26" s="180" t="s">
        <v>569</v>
      </c>
      <c r="D26" s="185">
        <v>72826.802733999997</v>
      </c>
      <c r="E26" s="205"/>
      <c r="F26" s="206"/>
      <c r="G26" s="185">
        <v>0</v>
      </c>
      <c r="H26" s="205"/>
      <c r="I26" s="205"/>
      <c r="J26" s="205"/>
      <c r="K26" s="205"/>
      <c r="L26" s="205"/>
      <c r="M26" s="205"/>
      <c r="N26" s="205"/>
      <c r="O26" s="185">
        <v>0</v>
      </c>
    </row>
    <row r="27" spans="3:15">
      <c r="C27" s="176" t="s">
        <v>561</v>
      </c>
      <c r="D27" s="185">
        <v>0</v>
      </c>
      <c r="E27" s="205"/>
      <c r="F27" s="206"/>
      <c r="G27" s="185">
        <v>0</v>
      </c>
      <c r="H27" s="205"/>
      <c r="I27" s="205"/>
      <c r="J27" s="205"/>
      <c r="K27" s="205"/>
      <c r="L27" s="205"/>
      <c r="M27" s="205"/>
      <c r="N27" s="205"/>
      <c r="O27" s="185">
        <v>0</v>
      </c>
    </row>
    <row r="28" spans="3:15">
      <c r="C28" s="176" t="s">
        <v>562</v>
      </c>
      <c r="D28" s="185">
        <v>0</v>
      </c>
      <c r="E28" s="205"/>
      <c r="F28" s="206"/>
      <c r="G28" s="185">
        <v>0</v>
      </c>
      <c r="H28" s="205"/>
      <c r="I28" s="205"/>
      <c r="J28" s="205"/>
      <c r="K28" s="205"/>
      <c r="L28" s="205"/>
      <c r="M28" s="205"/>
      <c r="N28" s="205"/>
      <c r="O28" s="185">
        <v>0</v>
      </c>
    </row>
    <row r="29" spans="3:15">
      <c r="C29" s="176" t="s">
        <v>563</v>
      </c>
      <c r="D29" s="185">
        <v>0</v>
      </c>
      <c r="E29" s="205"/>
      <c r="F29" s="206"/>
      <c r="G29" s="185">
        <v>0</v>
      </c>
      <c r="H29" s="205"/>
      <c r="I29" s="205"/>
      <c r="J29" s="205"/>
      <c r="K29" s="205"/>
      <c r="L29" s="205"/>
      <c r="M29" s="205"/>
      <c r="N29" s="205"/>
      <c r="O29" s="185">
        <v>0</v>
      </c>
    </row>
    <row r="30" spans="3:15">
      <c r="C30" s="176" t="s">
        <v>564</v>
      </c>
      <c r="D30" s="185">
        <v>0</v>
      </c>
      <c r="E30" s="205"/>
      <c r="F30" s="206"/>
      <c r="G30" s="185">
        <v>0</v>
      </c>
      <c r="H30" s="205"/>
      <c r="I30" s="205"/>
      <c r="J30" s="205"/>
      <c r="K30" s="205"/>
      <c r="L30" s="205"/>
      <c r="M30" s="205"/>
      <c r="N30" s="205"/>
      <c r="O30" s="185">
        <v>0</v>
      </c>
    </row>
    <row r="31" spans="3:15">
      <c r="C31" s="176" t="s">
        <v>565</v>
      </c>
      <c r="D31" s="185">
        <v>72010.995297000001</v>
      </c>
      <c r="E31" s="205"/>
      <c r="F31" s="206"/>
      <c r="G31" s="185">
        <v>0</v>
      </c>
      <c r="H31" s="205"/>
      <c r="I31" s="205"/>
      <c r="J31" s="205"/>
      <c r="K31" s="205"/>
      <c r="L31" s="205"/>
      <c r="M31" s="205"/>
      <c r="N31" s="205"/>
      <c r="O31" s="185">
        <v>0</v>
      </c>
    </row>
    <row r="32" spans="3:15">
      <c r="C32" s="176" t="s">
        <v>567</v>
      </c>
      <c r="D32" s="185">
        <v>815.80743700000005</v>
      </c>
      <c r="E32" s="205"/>
      <c r="F32" s="206"/>
      <c r="G32" s="185">
        <v>0</v>
      </c>
      <c r="H32" s="205"/>
      <c r="I32" s="205"/>
      <c r="J32" s="205"/>
      <c r="K32" s="205"/>
      <c r="L32" s="205"/>
      <c r="M32" s="205"/>
      <c r="N32" s="205"/>
      <c r="O32" s="185">
        <v>0</v>
      </c>
    </row>
    <row r="33" spans="3:15" ht="15" thickBot="1">
      <c r="C33" s="177" t="s">
        <v>147</v>
      </c>
      <c r="D33" s="186">
        <v>957678.25919100002</v>
      </c>
      <c r="E33" s="186">
        <v>881390.64897400001</v>
      </c>
      <c r="F33" s="191">
        <v>3460.807483</v>
      </c>
      <c r="G33" s="186">
        <v>12643.073216000001</v>
      </c>
      <c r="H33" s="186">
        <v>6951.5596820000001</v>
      </c>
      <c r="I33" s="186">
        <v>1565.265032</v>
      </c>
      <c r="J33" s="186">
        <v>1365.254758</v>
      </c>
      <c r="K33" s="186">
        <v>1986.9534169999999</v>
      </c>
      <c r="L33" s="186">
        <v>477.04512599999998</v>
      </c>
      <c r="M33" s="186">
        <v>130.63311400000001</v>
      </c>
      <c r="N33" s="186">
        <v>166.362087</v>
      </c>
      <c r="O33" s="186">
        <v>12643.073216000001</v>
      </c>
    </row>
  </sheetData>
  <sheetProtection algorithmName="SHA-512" hashValue="kzKanM9PoxN0Thaig1wf0L3Y1AbrLRhajrpEK/fcb6a+Ge4sQH5jP2K/GjW3+zMSH6BwpMKTWudejji/9pAEZg==" saltValue="rYmrXS7WjoH0ivbU/9Wzdg==" spinCount="100000" sheet="1" objects="1" scenarios="1"/>
  <mergeCells count="6">
    <mergeCell ref="D9:O9"/>
    <mergeCell ref="D10:F10"/>
    <mergeCell ref="G10:O10"/>
    <mergeCell ref="C8:O8"/>
    <mergeCell ref="B6:C6"/>
    <mergeCell ref="C9:C11"/>
  </mergeCells>
  <hyperlinks>
    <hyperlink ref="B2" location="Tartalom!A1" display="Back to contents page" xr:uid="{00000000-0004-0000-1900-000000000000}"/>
    <hyperlink ref="B2:C2" location="CONTENTS!A1" display="Back to contents page" xr:uid="{00000000-0004-0000-19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16"/>
  <sheetViews>
    <sheetView showGridLines="0" workbookViewId="0"/>
  </sheetViews>
  <sheetFormatPr defaultRowHeight="14.5"/>
  <cols>
    <col min="1" max="2" width="4.453125" customWidth="1"/>
    <col min="3" max="3" width="44" customWidth="1"/>
    <col min="4" max="4" width="13.54296875" customWidth="1"/>
    <col min="7" max="7" width="16.1796875" customWidth="1"/>
    <col min="8" max="8" width="14.1796875" customWidth="1"/>
    <col min="9" max="9" width="14.81640625" customWidth="1"/>
    <col min="10" max="10" width="21.1796875" customWidth="1"/>
  </cols>
  <sheetData>
    <row r="1" spans="2:10" ht="12.75" customHeight="1"/>
    <row r="2" spans="2:10">
      <c r="B2" s="174" t="s">
        <v>0</v>
      </c>
      <c r="C2" s="99"/>
    </row>
    <row r="3" spans="2:10">
      <c r="B3" s="1"/>
      <c r="C3" s="1"/>
    </row>
    <row r="4" spans="2:10" ht="15.5">
      <c r="B4" s="19" t="s">
        <v>613</v>
      </c>
      <c r="C4" s="2"/>
    </row>
    <row r="5" spans="2:10" ht="2.15" customHeight="1">
      <c r="B5" s="1"/>
      <c r="C5" s="1"/>
    </row>
    <row r="6" spans="2:10" ht="2.15" customHeight="1">
      <c r="B6" s="454"/>
      <c r="C6" s="454"/>
    </row>
    <row r="7" spans="2:10" ht="2.15" customHeight="1">
      <c r="B7" s="3"/>
      <c r="C7" s="4"/>
    </row>
    <row r="8" spans="2:10" ht="15" thickBot="1">
      <c r="B8" s="32"/>
      <c r="C8" s="463" t="str">
        <f>+Contents!B3</f>
        <v>31.12.2024</v>
      </c>
      <c r="D8" s="463"/>
      <c r="E8" s="463"/>
      <c r="F8" s="463"/>
      <c r="G8" s="463"/>
      <c r="H8" s="463"/>
      <c r="I8" s="463"/>
      <c r="J8" s="463"/>
    </row>
    <row r="9" spans="2:10" ht="15" thickBot="1">
      <c r="C9" s="506" t="s">
        <v>152</v>
      </c>
      <c r="D9" s="503" t="s">
        <v>588</v>
      </c>
      <c r="E9" s="503"/>
      <c r="F9" s="503"/>
      <c r="G9" s="503"/>
      <c r="H9" s="499" t="s">
        <v>619</v>
      </c>
      <c r="I9" s="499" t="s">
        <v>620</v>
      </c>
      <c r="J9" s="499" t="s">
        <v>621</v>
      </c>
    </row>
    <row r="10" spans="2:10" ht="22.5" customHeight="1" thickBot="1">
      <c r="C10" s="507"/>
      <c r="D10" s="203"/>
      <c r="E10" s="503" t="s">
        <v>617</v>
      </c>
      <c r="F10" s="503"/>
      <c r="G10" s="499" t="s">
        <v>618</v>
      </c>
      <c r="H10" s="500"/>
      <c r="I10" s="500"/>
      <c r="J10" s="500"/>
    </row>
    <row r="11" spans="2:10" ht="43.5" customHeight="1" thickBot="1">
      <c r="C11" s="508"/>
      <c r="D11" s="183"/>
      <c r="E11" s="183"/>
      <c r="F11" s="187" t="s">
        <v>595</v>
      </c>
      <c r="G11" s="501"/>
      <c r="H11" s="501"/>
      <c r="I11" s="501"/>
      <c r="J11" s="501"/>
    </row>
    <row r="12" spans="2:10">
      <c r="C12" s="181" t="s">
        <v>615</v>
      </c>
      <c r="D12" s="184">
        <v>902964.28985299997</v>
      </c>
      <c r="E12" s="184">
        <v>12643.073216000001</v>
      </c>
      <c r="F12" s="184">
        <v>12643.073216000001</v>
      </c>
      <c r="G12" s="184">
        <v>902964.28985299997</v>
      </c>
      <c r="H12" s="184">
        <v>-10337.966643</v>
      </c>
      <c r="I12" s="236"/>
      <c r="J12" s="184">
        <v>0</v>
      </c>
    </row>
    <row r="13" spans="2:10">
      <c r="C13" s="180" t="s">
        <v>616</v>
      </c>
      <c r="D13" s="185">
        <v>902964.28985299997</v>
      </c>
      <c r="E13" s="185">
        <v>12643.073216000001</v>
      </c>
      <c r="F13" s="185">
        <v>12643.073216000001</v>
      </c>
      <c r="G13" s="185">
        <v>902964.28985299997</v>
      </c>
      <c r="H13" s="185">
        <v>-10337.966643</v>
      </c>
      <c r="I13" s="227"/>
      <c r="J13" s="185">
        <v>0</v>
      </c>
    </row>
    <row r="14" spans="2:10">
      <c r="C14" s="182" t="s">
        <v>569</v>
      </c>
      <c r="D14" s="185">
        <v>72826.802733999997</v>
      </c>
      <c r="E14" s="185">
        <v>0</v>
      </c>
      <c r="F14" s="185">
        <v>0</v>
      </c>
      <c r="G14" s="237"/>
      <c r="H14" s="237"/>
      <c r="I14" s="185">
        <v>-442.82881200000003</v>
      </c>
      <c r="J14" s="237"/>
    </row>
    <row r="15" spans="2:10">
      <c r="C15" s="180" t="s">
        <v>616</v>
      </c>
      <c r="D15" s="185">
        <v>72826.802733999997</v>
      </c>
      <c r="E15" s="185">
        <v>0</v>
      </c>
      <c r="F15" s="185">
        <v>0</v>
      </c>
      <c r="G15" s="227"/>
      <c r="H15" s="227"/>
      <c r="I15" s="185">
        <v>-442.82881200000003</v>
      </c>
      <c r="J15" s="227"/>
    </row>
    <row r="16" spans="2:10" ht="15" thickBot="1">
      <c r="C16" s="177" t="s">
        <v>147</v>
      </c>
      <c r="D16" s="186">
        <v>975791.09258699999</v>
      </c>
      <c r="E16" s="186">
        <v>12643.073216000001</v>
      </c>
      <c r="F16" s="186">
        <v>12643.073216000001</v>
      </c>
      <c r="G16" s="186">
        <v>902964.28985299997</v>
      </c>
      <c r="H16" s="186">
        <v>-10337.966643</v>
      </c>
      <c r="I16" s="186">
        <v>-442.82881200000003</v>
      </c>
      <c r="J16" s="186"/>
    </row>
  </sheetData>
  <sheetProtection algorithmName="SHA-512" hashValue="LxH7+q2J8/X1qba3c0mW55U31yMsajHvWsQ1TL7k75Sc26PeKjeam9OI7xvGdnAKmkddqKzHnRB23o33VLisqg==" saltValue="Wa+VgPbOeJ5uhgc5WNnqEw=="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0000000-0004-0000-1A00-000000000000}"/>
    <hyperlink ref="B2:C2" location="CONTENTS!A1" display="Back to contents page" xr:uid="{00000000-0004-0000-1A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cols>
    <col min="1" max="2" width="4.453125" customWidth="1"/>
    <col min="3" max="3" width="44" customWidth="1"/>
    <col min="4" max="5" width="16.1796875" customWidth="1"/>
  </cols>
  <sheetData>
    <row r="1" spans="2:5" ht="12.75" customHeight="1"/>
    <row r="2" spans="2:5">
      <c r="B2" s="174" t="s">
        <v>0</v>
      </c>
      <c r="C2" s="99"/>
    </row>
    <row r="3" spans="2:5">
      <c r="B3" s="1"/>
      <c r="C3" s="1"/>
    </row>
    <row r="4" spans="2:5" ht="15.5">
      <c r="B4" s="19" t="s">
        <v>631</v>
      </c>
      <c r="C4" s="2"/>
    </row>
    <row r="5" spans="2:5" ht="2.15" customHeight="1">
      <c r="B5" s="1"/>
      <c r="C5" s="1"/>
    </row>
    <row r="6" spans="2:5" ht="2.15" customHeight="1">
      <c r="B6" s="454"/>
      <c r="C6" s="454"/>
    </row>
    <row r="7" spans="2:5" ht="2.15" customHeight="1">
      <c r="B7" s="3"/>
      <c r="C7" s="4"/>
    </row>
    <row r="8" spans="2:5" ht="15" thickBot="1">
      <c r="B8" s="32"/>
      <c r="C8" s="463" t="str">
        <f>+Contents!B3</f>
        <v>31.12.2024</v>
      </c>
      <c r="D8" s="463"/>
      <c r="E8" s="463"/>
    </row>
    <row r="9" spans="2:5" ht="24.75" customHeight="1" thickBot="1">
      <c r="C9" s="524" t="s">
        <v>152</v>
      </c>
      <c r="D9" s="526" t="s">
        <v>633</v>
      </c>
      <c r="E9" s="526"/>
    </row>
    <row r="10" spans="2:5" ht="34.5" customHeight="1" thickBot="1">
      <c r="C10" s="525"/>
      <c r="D10" s="340" t="s">
        <v>634</v>
      </c>
      <c r="E10" s="339" t="s">
        <v>635</v>
      </c>
    </row>
    <row r="11" spans="2:5" ht="15.75" customHeight="1">
      <c r="C11" s="44" t="s">
        <v>624</v>
      </c>
      <c r="D11" s="223"/>
      <c r="E11" s="223"/>
    </row>
    <row r="12" spans="2:5">
      <c r="C12" s="43" t="s">
        <v>625</v>
      </c>
      <c r="D12" s="224"/>
      <c r="E12" s="224"/>
    </row>
    <row r="13" spans="2:5">
      <c r="C13" s="210" t="s">
        <v>626</v>
      </c>
      <c r="D13" s="225"/>
      <c r="E13" s="225"/>
    </row>
    <row r="14" spans="2:5">
      <c r="C14" s="210" t="s">
        <v>627</v>
      </c>
      <c r="D14" s="225"/>
      <c r="E14" s="225"/>
    </row>
    <row r="15" spans="2:5">
      <c r="C15" s="210" t="s">
        <v>628</v>
      </c>
      <c r="D15" s="225"/>
      <c r="E15" s="225"/>
    </row>
    <row r="16" spans="2:5">
      <c r="C16" s="210" t="s">
        <v>629</v>
      </c>
      <c r="D16" s="224"/>
      <c r="E16" s="225"/>
    </row>
    <row r="17" spans="3:5">
      <c r="C17" s="210" t="s">
        <v>630</v>
      </c>
      <c r="D17" s="224"/>
      <c r="E17" s="224"/>
    </row>
    <row r="18" spans="3:5" ht="15" thickBot="1">
      <c r="C18" s="211" t="s">
        <v>147</v>
      </c>
      <c r="D18" s="226"/>
      <c r="E18" s="226"/>
    </row>
    <row r="19" spans="3:5">
      <c r="C19" s="208"/>
    </row>
  </sheetData>
  <sheetProtection algorithmName="SHA-512" hashValue="LqoJoOtnc+G0SYSP+0YownTPOF4TWdzsWE4dkVJywcyodYnNiK28cOnsAovrg+jq9RWKqSq0kADvhZ+NhpOg2w==" saltValue="flbWCuaQZPS+JBWOQCKcKw=="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heetViews>
  <sheetFormatPr defaultRowHeight="14.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row r="2" spans="2:8">
      <c r="B2" s="174" t="s">
        <v>0</v>
      </c>
      <c r="C2" s="99"/>
    </row>
    <row r="3" spans="2:8">
      <c r="B3" s="1"/>
      <c r="C3" s="1"/>
    </row>
    <row r="4" spans="2:8" ht="15.5">
      <c r="B4" s="19" t="s">
        <v>637</v>
      </c>
      <c r="C4" s="2"/>
    </row>
    <row r="5" spans="2:8">
      <c r="B5" s="1"/>
      <c r="C5" s="1"/>
    </row>
    <row r="6" spans="2:8">
      <c r="B6" s="486"/>
      <c r="C6" s="486"/>
      <c r="D6" s="486"/>
      <c r="E6" s="486"/>
      <c r="F6" s="486"/>
      <c r="G6" s="486"/>
      <c r="H6" s="486"/>
    </row>
    <row r="7" spans="2:8">
      <c r="B7" s="3"/>
      <c r="C7" s="4"/>
    </row>
    <row r="8" spans="2:8" ht="15" thickBot="1">
      <c r="B8" s="32"/>
      <c r="C8" s="463" t="str">
        <f>+Contents!B3</f>
        <v>31.12.2024</v>
      </c>
      <c r="D8" s="463"/>
      <c r="E8" s="463"/>
      <c r="F8" s="463"/>
      <c r="G8" s="463"/>
      <c r="H8" s="463"/>
    </row>
    <row r="9" spans="2:8" ht="15" customHeight="1" thickBot="1">
      <c r="B9" s="32"/>
      <c r="C9" s="456" t="s">
        <v>152</v>
      </c>
      <c r="D9" s="529" t="s">
        <v>639</v>
      </c>
      <c r="E9" s="527" t="s">
        <v>640</v>
      </c>
      <c r="F9" s="528"/>
      <c r="G9" s="528"/>
      <c r="H9" s="528"/>
    </row>
    <row r="10" spans="2:8" ht="21.75" customHeight="1">
      <c r="C10" s="534"/>
      <c r="D10" s="530"/>
      <c r="E10" s="80"/>
      <c r="F10" s="532" t="s">
        <v>641</v>
      </c>
      <c r="G10" s="532" t="s">
        <v>642</v>
      </c>
      <c r="H10" s="532"/>
    </row>
    <row r="11" spans="2:8" ht="34.5" customHeight="1" thickBot="1">
      <c r="C11" s="457"/>
      <c r="D11" s="531"/>
      <c r="E11" s="68"/>
      <c r="F11" s="533"/>
      <c r="G11" s="216"/>
      <c r="H11" s="68" t="s">
        <v>643</v>
      </c>
    </row>
    <row r="12" spans="2:8">
      <c r="C12" s="10" t="s">
        <v>560</v>
      </c>
      <c r="D12" s="221">
        <v>580413.59058959992</v>
      </c>
      <c r="E12" s="52">
        <v>24513.25292359</v>
      </c>
      <c r="F12" s="52">
        <v>0</v>
      </c>
      <c r="G12" s="52">
        <v>24513.25292359</v>
      </c>
      <c r="H12" s="52">
        <v>0</v>
      </c>
    </row>
    <row r="13" spans="2:8">
      <c r="C13" s="10" t="s">
        <v>568</v>
      </c>
      <c r="D13" s="221">
        <v>268570.57569500001</v>
      </c>
      <c r="E13" s="52">
        <v>0</v>
      </c>
      <c r="F13" s="52">
        <v>0</v>
      </c>
      <c r="G13" s="52">
        <v>0</v>
      </c>
      <c r="H13" s="52">
        <v>0</v>
      </c>
    </row>
    <row r="14" spans="2:8">
      <c r="C14" s="24" t="s">
        <v>147</v>
      </c>
      <c r="D14" s="221">
        <v>848984.16628459992</v>
      </c>
      <c r="E14" s="52">
        <v>24513.25292359</v>
      </c>
      <c r="F14" s="52">
        <v>0</v>
      </c>
      <c r="G14" s="52">
        <v>24513.25292359</v>
      </c>
      <c r="H14" s="52">
        <v>0</v>
      </c>
    </row>
    <row r="15" spans="2:8" ht="15" thickBot="1">
      <c r="C15" s="215" t="s">
        <v>595</v>
      </c>
      <c r="D15" s="222">
        <v>12477.549665099999</v>
      </c>
      <c r="E15" s="67">
        <v>0</v>
      </c>
      <c r="F15" s="67">
        <v>0</v>
      </c>
      <c r="G15" s="67">
        <v>0</v>
      </c>
      <c r="H15" s="67">
        <v>0</v>
      </c>
    </row>
    <row r="16" spans="2:8">
      <c r="C16" s="31" t="s">
        <v>807</v>
      </c>
      <c r="D16" s="46"/>
      <c r="E16" s="46"/>
      <c r="F16" s="46"/>
      <c r="G16" s="46"/>
      <c r="H16" s="46"/>
    </row>
    <row r="17" spans="3:3">
      <c r="C17" s="331"/>
    </row>
  </sheetData>
  <sheetProtection algorithmName="SHA-512" hashValue="mryoiScwcEXupzV5Jg7ro3g6nTZd0cbROITowa20e28ZefrDsT0pRn4I4wkrEGEHGIRE+UPqM5pro5nEst+Vzg==" saltValue="Bzt3AFJQvkizF2cSp8PKzg=="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00000000-0004-0000-1F00-000000000000}"/>
    <hyperlink ref="B2:C2" location="CONTENTS!A1" display="Back to contents page" xr:uid="{00000000-0004-0000-1F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zoomScale="85" zoomScaleNormal="85" workbookViewId="0"/>
  </sheetViews>
  <sheetFormatPr defaultRowHeight="14.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row r="2" spans="2:9">
      <c r="B2" s="174" t="s">
        <v>0</v>
      </c>
      <c r="C2" s="99"/>
    </row>
    <row r="3" spans="2:9">
      <c r="B3" s="1"/>
      <c r="C3" s="1"/>
    </row>
    <row r="4" spans="2:9" ht="15.5">
      <c r="B4" s="19" t="s">
        <v>644</v>
      </c>
      <c r="C4" s="2"/>
    </row>
    <row r="5" spans="2:9" ht="2" customHeight="1">
      <c r="B5" s="1"/>
      <c r="C5" s="1"/>
    </row>
    <row r="6" spans="2:9" ht="2" customHeight="1">
      <c r="B6" s="454"/>
      <c r="C6" s="454"/>
      <c r="D6" s="454"/>
      <c r="E6" s="454"/>
      <c r="F6" s="454"/>
      <c r="G6" s="454"/>
      <c r="H6" s="454"/>
    </row>
    <row r="7" spans="2:9" ht="2" customHeight="1">
      <c r="B7" s="3"/>
      <c r="C7" s="4"/>
    </row>
    <row r="8" spans="2:9" ht="15" thickBot="1">
      <c r="B8" s="32"/>
      <c r="C8" s="463" t="str">
        <f>+Contents!B3</f>
        <v>31.12.2024</v>
      </c>
      <c r="D8" s="463"/>
      <c r="E8" s="463"/>
      <c r="F8" s="463"/>
      <c r="G8" s="463"/>
      <c r="H8" s="463"/>
      <c r="I8" s="463"/>
    </row>
    <row r="9" spans="2:9" ht="49.5" customHeight="1" thickBot="1">
      <c r="B9" s="32"/>
      <c r="C9" s="456" t="s">
        <v>681</v>
      </c>
      <c r="D9" s="458" t="s">
        <v>663</v>
      </c>
      <c r="E9" s="458"/>
      <c r="F9" s="458" t="s">
        <v>664</v>
      </c>
      <c r="G9" s="458"/>
      <c r="H9" s="458" t="s">
        <v>665</v>
      </c>
      <c r="I9" s="458"/>
    </row>
    <row r="10" spans="2:9" ht="45" customHeight="1" thickBot="1">
      <c r="C10" s="457" t="s">
        <v>86</v>
      </c>
      <c r="D10" s="23" t="s">
        <v>659</v>
      </c>
      <c r="E10" s="23" t="s">
        <v>660</v>
      </c>
      <c r="F10" s="23" t="s">
        <v>659</v>
      </c>
      <c r="G10" s="23" t="s">
        <v>660</v>
      </c>
      <c r="H10" s="23" t="s">
        <v>661</v>
      </c>
      <c r="I10" s="23" t="s">
        <v>662</v>
      </c>
    </row>
    <row r="11" spans="2:9">
      <c r="C11" s="10" t="s">
        <v>645</v>
      </c>
      <c r="D11" s="52">
        <v>148722.901621</v>
      </c>
      <c r="E11" s="52">
        <v>0</v>
      </c>
      <c r="F11" s="52">
        <v>148722.901621</v>
      </c>
      <c r="G11" s="52">
        <v>0</v>
      </c>
      <c r="H11" s="52">
        <v>0</v>
      </c>
      <c r="I11" s="218">
        <v>0</v>
      </c>
    </row>
    <row r="12" spans="2:9">
      <c r="C12" s="10" t="s">
        <v>646</v>
      </c>
      <c r="D12" s="52">
        <v>59.926900000000003</v>
      </c>
      <c r="E12" s="52">
        <v>0</v>
      </c>
      <c r="F12" s="52">
        <v>59.926900000000003</v>
      </c>
      <c r="G12" s="52">
        <v>0</v>
      </c>
      <c r="H12" s="52">
        <v>11.985379999999999</v>
      </c>
      <c r="I12" s="218">
        <v>0.19999999999999998</v>
      </c>
    </row>
    <row r="13" spans="2:9">
      <c r="C13" s="10" t="s">
        <v>647</v>
      </c>
      <c r="D13" s="52">
        <v>0</v>
      </c>
      <c r="E13" s="52">
        <v>0</v>
      </c>
      <c r="F13" s="52">
        <v>0</v>
      </c>
      <c r="G13" s="52">
        <v>0</v>
      </c>
      <c r="H13" s="52">
        <v>0</v>
      </c>
      <c r="I13" s="218">
        <v>0</v>
      </c>
    </row>
    <row r="14" spans="2:9">
      <c r="C14" s="10" t="s">
        <v>648</v>
      </c>
      <c r="D14" s="52">
        <v>0</v>
      </c>
      <c r="E14" s="52">
        <v>0</v>
      </c>
      <c r="F14" s="52">
        <v>0</v>
      </c>
      <c r="G14" s="52">
        <v>0</v>
      </c>
      <c r="H14" s="52">
        <v>0</v>
      </c>
      <c r="I14" s="218">
        <v>0</v>
      </c>
    </row>
    <row r="15" spans="2:9">
      <c r="C15" s="10" t="s">
        <v>649</v>
      </c>
      <c r="D15" s="52">
        <v>0</v>
      </c>
      <c r="E15" s="52">
        <v>0</v>
      </c>
      <c r="F15" s="52">
        <v>0</v>
      </c>
      <c r="G15" s="52">
        <v>0</v>
      </c>
      <c r="H15" s="52">
        <v>0</v>
      </c>
      <c r="I15" s="218">
        <v>0</v>
      </c>
    </row>
    <row r="16" spans="2:9">
      <c r="C16" s="10" t="s">
        <v>650</v>
      </c>
      <c r="D16" s="52">
        <v>27556.071274000002</v>
      </c>
      <c r="E16" s="52">
        <v>0</v>
      </c>
      <c r="F16" s="52">
        <v>52019.638809999997</v>
      </c>
      <c r="G16" s="52">
        <v>179.607966</v>
      </c>
      <c r="H16" s="52">
        <v>6.2275879999999999</v>
      </c>
      <c r="I16" s="218">
        <v>1.1930417361622352E-4</v>
      </c>
    </row>
    <row r="17" spans="3:9">
      <c r="C17" s="10" t="s">
        <v>651</v>
      </c>
      <c r="D17" s="52">
        <v>293319.42810700001</v>
      </c>
      <c r="E17" s="52">
        <v>59229.922810999997</v>
      </c>
      <c r="F17" s="52">
        <v>268855.86057100003</v>
      </c>
      <c r="G17" s="52">
        <v>11716.617893000001</v>
      </c>
      <c r="H17" s="52">
        <v>228477.571577</v>
      </c>
      <c r="I17" s="218">
        <v>0.81432638307151606</v>
      </c>
    </row>
    <row r="18" spans="3:9">
      <c r="C18" s="10" t="s">
        <v>467</v>
      </c>
      <c r="D18" s="52">
        <v>297182.12172200001</v>
      </c>
      <c r="E18" s="52">
        <v>13154.051066</v>
      </c>
      <c r="F18" s="52">
        <v>297182.12172200001</v>
      </c>
      <c r="G18" s="52">
        <v>2630.8102130000002</v>
      </c>
      <c r="H18" s="52">
        <v>184870.08054699999</v>
      </c>
      <c r="I18" s="218">
        <v>0.61661810033958164</v>
      </c>
    </row>
    <row r="19" spans="3:9">
      <c r="C19" s="10" t="s">
        <v>652</v>
      </c>
      <c r="D19" s="52">
        <v>0</v>
      </c>
      <c r="E19" s="52">
        <v>0</v>
      </c>
      <c r="F19" s="52">
        <v>0</v>
      </c>
      <c r="G19" s="52">
        <v>0</v>
      </c>
      <c r="H19" s="52">
        <v>0</v>
      </c>
      <c r="I19" s="218">
        <v>0</v>
      </c>
    </row>
    <row r="20" spans="3:9">
      <c r="C20" s="10" t="s">
        <v>469</v>
      </c>
      <c r="D20" s="52">
        <v>7298.794116</v>
      </c>
      <c r="E20" s="52">
        <v>0</v>
      </c>
      <c r="F20" s="52">
        <v>7298.794116</v>
      </c>
      <c r="G20" s="52">
        <v>0</v>
      </c>
      <c r="H20" s="52">
        <v>8126.4562530000003</v>
      </c>
      <c r="I20" s="218">
        <v>1.1133971069530029</v>
      </c>
    </row>
    <row r="21" spans="3:9">
      <c r="C21" s="10" t="s">
        <v>653</v>
      </c>
      <c r="D21" s="52">
        <v>0</v>
      </c>
      <c r="E21" s="52">
        <v>0</v>
      </c>
      <c r="F21" s="52">
        <v>0</v>
      </c>
      <c r="G21" s="52">
        <v>0</v>
      </c>
      <c r="H21" s="52">
        <v>0</v>
      </c>
      <c r="I21" s="218">
        <v>0</v>
      </c>
    </row>
    <row r="22" spans="3:9">
      <c r="C22" s="10" t="s">
        <v>654</v>
      </c>
      <c r="D22" s="52">
        <v>124335.88969900001</v>
      </c>
      <c r="E22" s="52">
        <v>0</v>
      </c>
      <c r="F22" s="52">
        <v>124335.88969900001</v>
      </c>
      <c r="G22" s="52">
        <v>0</v>
      </c>
      <c r="H22" s="52">
        <v>0</v>
      </c>
      <c r="I22" s="218">
        <v>0</v>
      </c>
    </row>
    <row r="23" spans="3:9" ht="20">
      <c r="C23" s="10" t="s">
        <v>655</v>
      </c>
      <c r="D23" s="52">
        <v>0</v>
      </c>
      <c r="E23" s="52">
        <v>0</v>
      </c>
      <c r="F23" s="52">
        <v>0</v>
      </c>
      <c r="G23" s="52">
        <v>0</v>
      </c>
      <c r="H23" s="52">
        <v>0</v>
      </c>
      <c r="I23" s="218">
        <v>0</v>
      </c>
    </row>
    <row r="24" spans="3:9" ht="20">
      <c r="C24" s="10" t="s">
        <v>656</v>
      </c>
      <c r="D24" s="52">
        <v>0</v>
      </c>
      <c r="E24" s="52">
        <v>0</v>
      </c>
      <c r="F24" s="52">
        <v>0</v>
      </c>
      <c r="G24" s="52">
        <v>0</v>
      </c>
      <c r="H24" s="52">
        <v>0</v>
      </c>
      <c r="I24" s="218">
        <v>0</v>
      </c>
    </row>
    <row r="25" spans="3:9">
      <c r="C25" s="10" t="s">
        <v>657</v>
      </c>
      <c r="D25" s="52">
        <v>8630.8208119999999</v>
      </c>
      <c r="E25" s="52">
        <v>0</v>
      </c>
      <c r="F25" s="52">
        <v>8630.8208119999999</v>
      </c>
      <c r="G25" s="52">
        <v>0</v>
      </c>
      <c r="H25" s="52">
        <v>15475.022381000001</v>
      </c>
      <c r="I25" s="218">
        <v>1.7929954425057759</v>
      </c>
    </row>
    <row r="26" spans="3:9">
      <c r="C26" s="10" t="s">
        <v>658</v>
      </c>
      <c r="D26" s="52">
        <v>5414.5754509999997</v>
      </c>
      <c r="E26" s="52">
        <v>0</v>
      </c>
      <c r="F26" s="52">
        <v>5414.5754509999997</v>
      </c>
      <c r="G26" s="52">
        <v>0</v>
      </c>
      <c r="H26" s="52">
        <v>5392.0934859999998</v>
      </c>
      <c r="I26" s="218">
        <v>0.99584788037336369</v>
      </c>
    </row>
    <row r="27" spans="3:9" ht="15" thickBot="1">
      <c r="C27" s="217" t="s">
        <v>147</v>
      </c>
      <c r="D27" s="56">
        <v>912520.52970199997</v>
      </c>
      <c r="E27" s="56">
        <v>72383.973876999997</v>
      </c>
      <c r="F27" s="56">
        <v>912520.52970200009</v>
      </c>
      <c r="G27" s="56">
        <v>14527.036072000001</v>
      </c>
      <c r="H27" s="56">
        <v>442359.43721200002</v>
      </c>
      <c r="I27" s="219">
        <v>0.47717016207541652</v>
      </c>
    </row>
    <row r="29" spans="3:9">
      <c r="C29" s="331"/>
    </row>
  </sheetData>
  <sheetProtection algorithmName="SHA-512" hashValue="fc9qJmyICY6uuUL/LJ3oRa4PJU55ltgJykSIwzUPUoAK/JuRalOaUf5FCTuTWGru+VUrTAmB6knrMbRWsw0iDw==" saltValue="JHYBAejQV0yZCNStNEsuQg==" spinCount="100000" sheet="1" objects="1" scenarios="1"/>
  <mergeCells count="6">
    <mergeCell ref="C8:I8"/>
    <mergeCell ref="B6:H6"/>
    <mergeCell ref="C9:C10"/>
    <mergeCell ref="D9:E9"/>
    <mergeCell ref="F9:G9"/>
    <mergeCell ref="H9:I9"/>
  </mergeCells>
  <hyperlinks>
    <hyperlink ref="B2" location="Tartalom!A1" display="Back to contents page" xr:uid="{00000000-0004-0000-2000-000000000000}"/>
    <hyperlink ref="B2:C2" location="CONTENTS!A1" display="Back to contents page" xr:uid="{00000000-0004-0000-20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cols>
    <col min="1" max="2" width="4.453125" customWidth="1"/>
    <col min="3" max="3" width="44" customWidth="1"/>
    <col min="4" max="17" width="9.81640625" customWidth="1"/>
    <col min="18" max="18" width="10.1796875" customWidth="1"/>
    <col min="19" max="19" width="11.453125" customWidth="1"/>
  </cols>
  <sheetData>
    <row r="1" spans="2:19" ht="12.75" customHeight="1"/>
    <row r="2" spans="2:19">
      <c r="B2" s="174" t="s">
        <v>0</v>
      </c>
      <c r="C2" s="99"/>
    </row>
    <row r="3" spans="2:19">
      <c r="B3" s="1"/>
      <c r="C3" s="1"/>
    </row>
    <row r="4" spans="2:19" ht="15.5">
      <c r="B4" s="19" t="s">
        <v>668</v>
      </c>
      <c r="C4" s="2"/>
    </row>
    <row r="5" spans="2:19" ht="2.15" customHeight="1">
      <c r="B5" s="1"/>
      <c r="C5" s="1"/>
    </row>
    <row r="6" spans="2:19" ht="2.15" customHeight="1">
      <c r="B6" s="454"/>
      <c r="C6" s="454"/>
      <c r="D6" s="454"/>
      <c r="E6" s="454"/>
      <c r="F6" s="454"/>
      <c r="G6" s="454"/>
      <c r="H6" s="454"/>
      <c r="I6" s="454"/>
    </row>
    <row r="7" spans="2:19" ht="2.15" customHeight="1">
      <c r="B7" s="3"/>
      <c r="C7" s="4"/>
    </row>
    <row r="8" spans="2:19" ht="15" thickBot="1">
      <c r="B8" s="32"/>
      <c r="C8" s="463" t="str">
        <f>+Contents!B3</f>
        <v>31.12.2024</v>
      </c>
      <c r="D8" s="463"/>
      <c r="E8" s="463"/>
      <c r="F8" s="463"/>
      <c r="G8" s="463"/>
      <c r="H8" s="463"/>
      <c r="I8" s="463"/>
      <c r="J8" s="463"/>
      <c r="K8" s="463"/>
      <c r="L8" s="463"/>
      <c r="M8" s="463"/>
      <c r="N8" s="463"/>
      <c r="O8" s="463"/>
      <c r="P8" s="463"/>
      <c r="Q8" s="463"/>
      <c r="R8" s="463"/>
      <c r="S8" s="463"/>
    </row>
    <row r="9" spans="2:19" ht="15" thickBot="1">
      <c r="B9" s="32"/>
      <c r="C9" s="456" t="s">
        <v>152</v>
      </c>
      <c r="D9" s="458" t="s">
        <v>667</v>
      </c>
      <c r="E9" s="458"/>
      <c r="F9" s="458"/>
      <c r="G9" s="458"/>
      <c r="H9" s="458"/>
      <c r="I9" s="458"/>
      <c r="J9" s="458"/>
      <c r="K9" s="458"/>
      <c r="L9" s="458"/>
      <c r="M9" s="458"/>
      <c r="N9" s="458"/>
      <c r="O9" s="458"/>
      <c r="P9" s="458"/>
      <c r="Q9" s="458"/>
      <c r="R9" s="28"/>
      <c r="S9" s="28"/>
    </row>
    <row r="10" spans="2:19" ht="28" customHeight="1" thickBot="1">
      <c r="C10" s="457" t="s">
        <v>86</v>
      </c>
      <c r="D10" s="220">
        <v>0</v>
      </c>
      <c r="E10" s="220">
        <v>0.02</v>
      </c>
      <c r="F10" s="220">
        <v>0.04</v>
      </c>
      <c r="G10" s="220">
        <v>0.1</v>
      </c>
      <c r="H10" s="220">
        <v>0.2</v>
      </c>
      <c r="I10" s="220">
        <v>0.35</v>
      </c>
      <c r="J10" s="220">
        <v>0.5</v>
      </c>
      <c r="K10" s="220">
        <v>0.7</v>
      </c>
      <c r="L10" s="220">
        <v>0.75</v>
      </c>
      <c r="M10" s="220">
        <v>1</v>
      </c>
      <c r="N10" s="220">
        <v>1.5</v>
      </c>
      <c r="O10" s="220">
        <v>2.5</v>
      </c>
      <c r="P10" s="220">
        <v>3.7</v>
      </c>
      <c r="Q10" s="220">
        <v>12.5</v>
      </c>
      <c r="R10" s="23" t="s">
        <v>147</v>
      </c>
      <c r="S10" s="23" t="s">
        <v>808</v>
      </c>
    </row>
    <row r="11" spans="2:19">
      <c r="C11" s="10" t="s">
        <v>645</v>
      </c>
      <c r="D11" s="52">
        <v>148722.901621</v>
      </c>
      <c r="E11" s="52">
        <v>0</v>
      </c>
      <c r="F11" s="52">
        <v>0</v>
      </c>
      <c r="G11" s="52">
        <v>0</v>
      </c>
      <c r="H11" s="52">
        <v>0</v>
      </c>
      <c r="I11" s="52">
        <v>0</v>
      </c>
      <c r="J11" s="52">
        <v>0</v>
      </c>
      <c r="K11" s="52">
        <v>0</v>
      </c>
      <c r="L11" s="52">
        <v>0</v>
      </c>
      <c r="M11" s="52">
        <v>0</v>
      </c>
      <c r="N11" s="52">
        <v>0</v>
      </c>
      <c r="O11" s="52">
        <v>0</v>
      </c>
      <c r="P11" s="52">
        <v>0</v>
      </c>
      <c r="Q11" s="52">
        <v>0</v>
      </c>
      <c r="R11" s="59">
        <v>148722.901621</v>
      </c>
      <c r="S11" s="52">
        <v>148722.901621</v>
      </c>
    </row>
    <row r="12" spans="2:19">
      <c r="C12" s="10" t="s">
        <v>646</v>
      </c>
      <c r="D12" s="52">
        <v>0</v>
      </c>
      <c r="E12" s="52">
        <v>0</v>
      </c>
      <c r="F12" s="52">
        <v>0</v>
      </c>
      <c r="G12" s="52">
        <v>0</v>
      </c>
      <c r="H12" s="52">
        <v>59.926900000000003</v>
      </c>
      <c r="I12" s="52">
        <v>0</v>
      </c>
      <c r="J12" s="52">
        <v>0</v>
      </c>
      <c r="K12" s="52">
        <v>0</v>
      </c>
      <c r="L12" s="52">
        <v>0</v>
      </c>
      <c r="M12" s="52">
        <v>0</v>
      </c>
      <c r="N12" s="52">
        <v>0</v>
      </c>
      <c r="O12" s="52">
        <v>0</v>
      </c>
      <c r="P12" s="52">
        <v>0</v>
      </c>
      <c r="Q12" s="52">
        <v>0</v>
      </c>
      <c r="R12" s="59">
        <v>59.926900000000003</v>
      </c>
      <c r="S12" s="52">
        <v>59.926900000000003</v>
      </c>
    </row>
    <row r="13" spans="2:19">
      <c r="C13" s="10" t="s">
        <v>647</v>
      </c>
      <c r="D13" s="52">
        <v>0</v>
      </c>
      <c r="E13" s="52">
        <v>0</v>
      </c>
      <c r="F13" s="52">
        <v>0</v>
      </c>
      <c r="G13" s="52">
        <v>0</v>
      </c>
      <c r="H13" s="52">
        <v>0</v>
      </c>
      <c r="I13" s="52">
        <v>0</v>
      </c>
      <c r="J13" s="52">
        <v>0</v>
      </c>
      <c r="K13" s="52">
        <v>0</v>
      </c>
      <c r="L13" s="52">
        <v>0</v>
      </c>
      <c r="M13" s="52">
        <v>0</v>
      </c>
      <c r="N13" s="52">
        <v>0</v>
      </c>
      <c r="O13" s="52">
        <v>0</v>
      </c>
      <c r="P13" s="52">
        <v>0</v>
      </c>
      <c r="Q13" s="52">
        <v>0</v>
      </c>
      <c r="R13" s="59">
        <v>0</v>
      </c>
      <c r="S13" s="52">
        <v>0</v>
      </c>
    </row>
    <row r="14" spans="2:19">
      <c r="C14" s="10" t="s">
        <v>648</v>
      </c>
      <c r="D14" s="52">
        <v>0</v>
      </c>
      <c r="E14" s="52">
        <v>0</v>
      </c>
      <c r="F14" s="52">
        <v>0</v>
      </c>
      <c r="G14" s="52">
        <v>0</v>
      </c>
      <c r="H14" s="52">
        <v>0</v>
      </c>
      <c r="I14" s="52">
        <v>0</v>
      </c>
      <c r="J14" s="52">
        <v>0</v>
      </c>
      <c r="K14" s="52">
        <v>0</v>
      </c>
      <c r="L14" s="52">
        <v>0</v>
      </c>
      <c r="M14" s="52">
        <v>0</v>
      </c>
      <c r="N14" s="52">
        <v>0</v>
      </c>
      <c r="O14" s="52">
        <v>0</v>
      </c>
      <c r="P14" s="52">
        <v>0</v>
      </c>
      <c r="Q14" s="52">
        <v>0</v>
      </c>
      <c r="R14" s="59">
        <v>0</v>
      </c>
      <c r="S14" s="52">
        <v>0</v>
      </c>
    </row>
    <row r="15" spans="2:19">
      <c r="C15" s="10" t="s">
        <v>649</v>
      </c>
      <c r="D15" s="52">
        <v>0</v>
      </c>
      <c r="E15" s="52">
        <v>0</v>
      </c>
      <c r="F15" s="52">
        <v>0</v>
      </c>
      <c r="G15" s="52">
        <v>0</v>
      </c>
      <c r="H15" s="52">
        <v>0</v>
      </c>
      <c r="I15" s="52">
        <v>0</v>
      </c>
      <c r="J15" s="52">
        <v>0</v>
      </c>
      <c r="K15" s="52">
        <v>0</v>
      </c>
      <c r="L15" s="52">
        <v>0</v>
      </c>
      <c r="M15" s="52">
        <v>0</v>
      </c>
      <c r="N15" s="52">
        <v>0</v>
      </c>
      <c r="O15" s="52">
        <v>0</v>
      </c>
      <c r="P15" s="52">
        <v>0</v>
      </c>
      <c r="Q15" s="52">
        <v>0</v>
      </c>
      <c r="R15" s="59">
        <v>0</v>
      </c>
      <c r="S15" s="52">
        <v>0</v>
      </c>
    </row>
    <row r="16" spans="2:19">
      <c r="C16" s="10" t="s">
        <v>650</v>
      </c>
      <c r="D16" s="52">
        <v>52193.019188999999</v>
      </c>
      <c r="E16" s="52">
        <v>0</v>
      </c>
      <c r="F16" s="52">
        <v>0</v>
      </c>
      <c r="G16" s="52">
        <v>0</v>
      </c>
      <c r="H16" s="52">
        <v>0</v>
      </c>
      <c r="I16" s="52">
        <v>0</v>
      </c>
      <c r="J16" s="52">
        <v>0</v>
      </c>
      <c r="K16" s="52">
        <v>0</v>
      </c>
      <c r="L16" s="52">
        <v>0</v>
      </c>
      <c r="M16" s="52">
        <v>6.2275879999999999</v>
      </c>
      <c r="N16" s="52">
        <v>0</v>
      </c>
      <c r="O16" s="52">
        <v>0</v>
      </c>
      <c r="P16" s="52">
        <v>0</v>
      </c>
      <c r="Q16" s="52">
        <v>0</v>
      </c>
      <c r="R16" s="59">
        <v>52199.246777</v>
      </c>
      <c r="S16" s="52">
        <v>52199.246777</v>
      </c>
    </row>
    <row r="17" spans="3:19">
      <c r="C17" s="10" t="s">
        <v>651</v>
      </c>
      <c r="D17" s="52">
        <v>20835.862595999999</v>
      </c>
      <c r="E17" s="52">
        <v>0</v>
      </c>
      <c r="F17" s="52">
        <v>0</v>
      </c>
      <c r="G17" s="52">
        <v>0</v>
      </c>
      <c r="H17" s="52">
        <v>0</v>
      </c>
      <c r="I17" s="52">
        <v>0</v>
      </c>
      <c r="J17" s="52">
        <v>0</v>
      </c>
      <c r="K17" s="52">
        <v>0</v>
      </c>
      <c r="L17" s="52">
        <v>0</v>
      </c>
      <c r="M17" s="52">
        <v>259736.615869</v>
      </c>
      <c r="N17" s="52">
        <v>0</v>
      </c>
      <c r="O17" s="52">
        <v>0</v>
      </c>
      <c r="P17" s="52">
        <v>0</v>
      </c>
      <c r="Q17" s="52">
        <v>0</v>
      </c>
      <c r="R17" s="59">
        <v>280572.47846499999</v>
      </c>
      <c r="S17" s="52">
        <v>280572.47846499999</v>
      </c>
    </row>
    <row r="18" spans="3:19">
      <c r="C18" s="10" t="s">
        <v>467</v>
      </c>
      <c r="D18" s="52">
        <v>0</v>
      </c>
      <c r="E18" s="52">
        <v>0</v>
      </c>
      <c r="F18" s="52">
        <v>0</v>
      </c>
      <c r="G18" s="52">
        <v>0</v>
      </c>
      <c r="H18" s="52">
        <v>0</v>
      </c>
      <c r="I18" s="52">
        <v>0</v>
      </c>
      <c r="J18" s="52">
        <v>0</v>
      </c>
      <c r="K18" s="52">
        <v>0</v>
      </c>
      <c r="L18" s="52">
        <v>299812.931935</v>
      </c>
      <c r="M18" s="52">
        <v>0</v>
      </c>
      <c r="N18" s="52">
        <v>0</v>
      </c>
      <c r="O18" s="52">
        <v>0</v>
      </c>
      <c r="P18" s="52">
        <v>0</v>
      </c>
      <c r="Q18" s="52">
        <v>0</v>
      </c>
      <c r="R18" s="59">
        <v>299812.931935</v>
      </c>
      <c r="S18" s="52">
        <v>299812.931935</v>
      </c>
    </row>
    <row r="19" spans="3:19">
      <c r="C19" s="10" t="s">
        <v>652</v>
      </c>
      <c r="D19" s="52">
        <v>0</v>
      </c>
      <c r="E19" s="52">
        <v>0</v>
      </c>
      <c r="F19" s="52">
        <v>0</v>
      </c>
      <c r="G19" s="52">
        <v>0</v>
      </c>
      <c r="H19" s="52">
        <v>0</v>
      </c>
      <c r="I19" s="52">
        <v>0</v>
      </c>
      <c r="J19" s="52">
        <v>0</v>
      </c>
      <c r="K19" s="52">
        <v>0</v>
      </c>
      <c r="L19" s="52">
        <v>0</v>
      </c>
      <c r="M19" s="52">
        <v>0</v>
      </c>
      <c r="N19" s="52">
        <v>0</v>
      </c>
      <c r="O19" s="52">
        <v>0</v>
      </c>
      <c r="P19" s="52">
        <v>0</v>
      </c>
      <c r="Q19" s="52">
        <v>0</v>
      </c>
      <c r="R19" s="59">
        <v>0</v>
      </c>
      <c r="S19" s="52">
        <v>0</v>
      </c>
    </row>
    <row r="20" spans="3:19">
      <c r="C20" s="10" t="s">
        <v>469</v>
      </c>
      <c r="D20" s="52">
        <v>0</v>
      </c>
      <c r="E20" s="52">
        <v>0</v>
      </c>
      <c r="F20" s="52">
        <v>0</v>
      </c>
      <c r="G20" s="52">
        <v>0</v>
      </c>
      <c r="H20" s="52">
        <v>0</v>
      </c>
      <c r="I20" s="52">
        <v>0</v>
      </c>
      <c r="J20" s="52">
        <v>0</v>
      </c>
      <c r="K20" s="52">
        <v>0</v>
      </c>
      <c r="L20" s="52">
        <v>0</v>
      </c>
      <c r="M20" s="52">
        <v>5643.4698420000004</v>
      </c>
      <c r="N20" s="52">
        <v>1655.3242740000001</v>
      </c>
      <c r="O20" s="52">
        <v>0</v>
      </c>
      <c r="P20" s="52">
        <v>0</v>
      </c>
      <c r="Q20" s="52">
        <v>0</v>
      </c>
      <c r="R20" s="59">
        <v>7298.7941160000009</v>
      </c>
      <c r="S20" s="52">
        <v>7298.7941160000009</v>
      </c>
    </row>
    <row r="21" spans="3:19">
      <c r="C21" s="10" t="s">
        <v>653</v>
      </c>
      <c r="D21" s="52">
        <v>0</v>
      </c>
      <c r="E21" s="52">
        <v>0</v>
      </c>
      <c r="F21" s="52">
        <v>0</v>
      </c>
      <c r="G21" s="52">
        <v>0</v>
      </c>
      <c r="H21" s="52">
        <v>0</v>
      </c>
      <c r="I21" s="52">
        <v>0</v>
      </c>
      <c r="J21" s="52">
        <v>0</v>
      </c>
      <c r="K21" s="52">
        <v>0</v>
      </c>
      <c r="L21" s="52">
        <v>0</v>
      </c>
      <c r="M21" s="52">
        <v>0</v>
      </c>
      <c r="N21" s="52">
        <v>0</v>
      </c>
      <c r="O21" s="52">
        <v>0</v>
      </c>
      <c r="P21" s="52">
        <v>0</v>
      </c>
      <c r="Q21" s="52">
        <v>0</v>
      </c>
      <c r="R21" s="59">
        <v>0</v>
      </c>
      <c r="S21" s="52">
        <v>0</v>
      </c>
    </row>
    <row r="22" spans="3:19">
      <c r="C22" s="10" t="s">
        <v>654</v>
      </c>
      <c r="D22" s="52">
        <v>124335.88969900001</v>
      </c>
      <c r="E22" s="52">
        <v>0</v>
      </c>
      <c r="F22" s="52">
        <v>0</v>
      </c>
      <c r="G22" s="52">
        <v>0</v>
      </c>
      <c r="H22" s="52">
        <v>0</v>
      </c>
      <c r="I22" s="52">
        <v>0</v>
      </c>
      <c r="J22" s="52">
        <v>0</v>
      </c>
      <c r="K22" s="52">
        <v>0</v>
      </c>
      <c r="L22" s="52">
        <v>0</v>
      </c>
      <c r="M22" s="52">
        <v>0</v>
      </c>
      <c r="N22" s="52">
        <v>0</v>
      </c>
      <c r="O22" s="52">
        <v>0</v>
      </c>
      <c r="P22" s="52">
        <v>0</v>
      </c>
      <c r="Q22" s="52">
        <v>0</v>
      </c>
      <c r="R22" s="59">
        <v>124335.88969900001</v>
      </c>
      <c r="S22" s="52">
        <v>124335.88969900001</v>
      </c>
    </row>
    <row r="23" spans="3:19" ht="20">
      <c r="C23" s="10" t="s">
        <v>655</v>
      </c>
      <c r="D23" s="52">
        <v>0</v>
      </c>
      <c r="E23" s="52">
        <v>0</v>
      </c>
      <c r="F23" s="52">
        <v>0</v>
      </c>
      <c r="G23" s="52">
        <v>0</v>
      </c>
      <c r="H23" s="52">
        <v>0</v>
      </c>
      <c r="I23" s="52">
        <v>0</v>
      </c>
      <c r="J23" s="52">
        <v>0</v>
      </c>
      <c r="K23" s="52">
        <v>0</v>
      </c>
      <c r="L23" s="52">
        <v>0</v>
      </c>
      <c r="M23" s="52">
        <v>0</v>
      </c>
      <c r="N23" s="52">
        <v>0</v>
      </c>
      <c r="O23" s="52">
        <v>0</v>
      </c>
      <c r="P23" s="52">
        <v>0</v>
      </c>
      <c r="Q23" s="52">
        <v>0</v>
      </c>
      <c r="R23" s="59">
        <v>0</v>
      </c>
      <c r="S23" s="52">
        <v>0</v>
      </c>
    </row>
    <row r="24" spans="3:19" ht="20">
      <c r="C24" s="10" t="s">
        <v>656</v>
      </c>
      <c r="D24" s="52">
        <v>0</v>
      </c>
      <c r="E24" s="52">
        <v>0</v>
      </c>
      <c r="F24" s="52">
        <v>0</v>
      </c>
      <c r="G24" s="52">
        <v>0</v>
      </c>
      <c r="H24" s="52">
        <v>0</v>
      </c>
      <c r="I24" s="52">
        <v>0</v>
      </c>
      <c r="J24" s="52">
        <v>0</v>
      </c>
      <c r="K24" s="52">
        <v>0</v>
      </c>
      <c r="L24" s="52">
        <v>0</v>
      </c>
      <c r="M24" s="52">
        <v>0</v>
      </c>
      <c r="N24" s="52">
        <v>0</v>
      </c>
      <c r="O24" s="52">
        <v>0</v>
      </c>
      <c r="P24" s="52">
        <v>0</v>
      </c>
      <c r="Q24" s="52">
        <v>0</v>
      </c>
      <c r="R24" s="59">
        <v>0</v>
      </c>
      <c r="S24" s="52">
        <v>0</v>
      </c>
    </row>
    <row r="25" spans="3:19">
      <c r="C25" s="10" t="s">
        <v>657</v>
      </c>
      <c r="D25" s="52">
        <v>0</v>
      </c>
      <c r="E25" s="52">
        <v>0</v>
      </c>
      <c r="F25" s="52">
        <v>0</v>
      </c>
      <c r="G25" s="52">
        <v>0</v>
      </c>
      <c r="H25" s="52">
        <v>0</v>
      </c>
      <c r="I25" s="52">
        <v>0</v>
      </c>
      <c r="J25" s="52">
        <v>0</v>
      </c>
      <c r="K25" s="52">
        <v>0</v>
      </c>
      <c r="L25" s="52">
        <v>0</v>
      </c>
      <c r="M25" s="52">
        <v>4068.0197659999999</v>
      </c>
      <c r="N25" s="52">
        <v>0</v>
      </c>
      <c r="O25" s="52">
        <v>4562.8010459999996</v>
      </c>
      <c r="P25" s="52">
        <v>0</v>
      </c>
      <c r="Q25" s="52">
        <v>0</v>
      </c>
      <c r="R25" s="59">
        <v>8630.8208119999999</v>
      </c>
      <c r="S25" s="52">
        <v>8630.8208119999999</v>
      </c>
    </row>
    <row r="26" spans="3:19">
      <c r="C26" s="10" t="s">
        <v>666</v>
      </c>
      <c r="D26" s="52">
        <v>22.481964999999999</v>
      </c>
      <c r="E26" s="52">
        <v>0</v>
      </c>
      <c r="F26" s="52">
        <v>0</v>
      </c>
      <c r="G26" s="52">
        <v>0</v>
      </c>
      <c r="H26" s="52">
        <v>0</v>
      </c>
      <c r="I26" s="52">
        <v>0</v>
      </c>
      <c r="J26" s="52">
        <v>0</v>
      </c>
      <c r="K26" s="52">
        <v>0</v>
      </c>
      <c r="L26" s="52">
        <v>0</v>
      </c>
      <c r="M26" s="52">
        <v>5392.0934859999998</v>
      </c>
      <c r="N26" s="52">
        <v>0</v>
      </c>
      <c r="O26" s="52">
        <v>0</v>
      </c>
      <c r="P26" s="52">
        <v>0</v>
      </c>
      <c r="Q26" s="52">
        <v>0</v>
      </c>
      <c r="R26" s="59">
        <v>5414.5754509999997</v>
      </c>
      <c r="S26" s="52">
        <v>5414.5754509999997</v>
      </c>
    </row>
    <row r="27" spans="3:19" ht="15" thickBot="1">
      <c r="C27" s="217" t="s">
        <v>147</v>
      </c>
      <c r="D27" s="228">
        <v>346110.15506999998</v>
      </c>
      <c r="E27" s="228">
        <v>0</v>
      </c>
      <c r="F27" s="228">
        <v>0</v>
      </c>
      <c r="G27" s="228">
        <v>0</v>
      </c>
      <c r="H27" s="228">
        <v>59.926900000000003</v>
      </c>
      <c r="I27" s="228">
        <v>0</v>
      </c>
      <c r="J27" s="228">
        <v>0</v>
      </c>
      <c r="K27" s="228">
        <v>0</v>
      </c>
      <c r="L27" s="228">
        <v>299812.931935</v>
      </c>
      <c r="M27" s="228">
        <v>274846.42655100004</v>
      </c>
      <c r="N27" s="228">
        <v>1655.3242740000001</v>
      </c>
      <c r="O27" s="228">
        <v>4562.8010459999996</v>
      </c>
      <c r="P27" s="228">
        <v>0</v>
      </c>
      <c r="Q27" s="228">
        <v>0</v>
      </c>
      <c r="R27" s="228">
        <v>927047.56577599992</v>
      </c>
      <c r="S27" s="228">
        <v>927047.56577599992</v>
      </c>
    </row>
    <row r="28" spans="3:19">
      <c r="C28" s="465"/>
      <c r="D28" s="465"/>
      <c r="E28" s="465"/>
      <c r="F28" s="465"/>
      <c r="G28" s="465"/>
      <c r="H28" s="465"/>
      <c r="I28" s="465"/>
      <c r="J28" s="465"/>
      <c r="K28" s="465"/>
      <c r="L28" s="465"/>
      <c r="M28" s="465"/>
      <c r="N28" s="465"/>
      <c r="O28" s="465"/>
      <c r="P28" s="465"/>
      <c r="Q28" s="465"/>
      <c r="R28" s="465"/>
      <c r="S28" s="465"/>
    </row>
    <row r="29" spans="3:19">
      <c r="C29" s="331"/>
    </row>
  </sheetData>
  <sheetProtection algorithmName="SHA-512" hashValue="0AhLgEQL61Ysk9pPNgZZDkfq2arhovEhR04uC613sw4KoGaQH6HhabiZBp3uEs/iwx77JRSacolfxFyb8SG9Tg==" saltValue="Uv2QdIcfpw09h+ffMkkAnA==" spinCount="100000" sheet="1" objects="1" scenarios="1"/>
  <mergeCells count="5">
    <mergeCell ref="C28:S28"/>
    <mergeCell ref="B6:I6"/>
    <mergeCell ref="C9:C10"/>
    <mergeCell ref="D9:Q9"/>
    <mergeCell ref="C8:S8"/>
  </mergeCells>
  <hyperlinks>
    <hyperlink ref="B2" location="Tartalom!A1" display="Back to contents page" xr:uid="{00000000-0004-0000-2100-000000000000}"/>
    <hyperlink ref="B2:C2" location="CONTENTS!A1" display="Back to contents page" xr:uid="{00000000-0004-0000-21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70" zoomScaleNormal="70" workbookViewId="0"/>
  </sheetViews>
  <sheetFormatPr defaultRowHeight="14.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row r="2" spans="2:10">
      <c r="B2" s="174" t="s">
        <v>0</v>
      </c>
      <c r="C2" s="99"/>
    </row>
    <row r="3" spans="2:10">
      <c r="B3" s="1"/>
      <c r="C3" s="1"/>
    </row>
    <row r="4" spans="2:10" ht="15.5">
      <c r="B4" s="19" t="s">
        <v>670</v>
      </c>
      <c r="C4" s="2"/>
    </row>
    <row r="5" spans="2:10" ht="2.15" customHeight="1">
      <c r="B5" s="1"/>
      <c r="C5" s="1"/>
    </row>
    <row r="6" spans="2:10" ht="2.15" customHeight="1">
      <c r="B6" s="454"/>
      <c r="C6" s="454"/>
      <c r="D6" s="454"/>
      <c r="E6" s="454"/>
      <c r="F6" s="454"/>
      <c r="G6" s="454"/>
      <c r="H6" s="454"/>
      <c r="I6" s="454"/>
    </row>
    <row r="7" spans="2:10" ht="2.15" customHeight="1">
      <c r="B7" s="3"/>
      <c r="C7" s="4"/>
    </row>
    <row r="8" spans="2:10" ht="15" thickBot="1">
      <c r="B8" s="32"/>
      <c r="C8" s="463" t="str">
        <f>+Contents!B3</f>
        <v>31.12.2024</v>
      </c>
      <c r="D8" s="463"/>
      <c r="E8" s="463"/>
      <c r="F8" s="463"/>
      <c r="G8" s="463"/>
      <c r="H8" s="463"/>
      <c r="I8" s="463"/>
      <c r="J8" s="463"/>
    </row>
    <row r="9" spans="2:10" ht="49.5" customHeight="1">
      <c r="B9" s="229"/>
      <c r="C9" s="524" t="s">
        <v>152</v>
      </c>
      <c r="D9" s="535" t="s">
        <v>682</v>
      </c>
      <c r="E9" s="535" t="s">
        <v>683</v>
      </c>
      <c r="F9" s="537" t="s">
        <v>87</v>
      </c>
      <c r="G9" s="537" t="s">
        <v>684</v>
      </c>
      <c r="H9" s="535" t="s">
        <v>685</v>
      </c>
      <c r="I9" s="524" t="s">
        <v>199</v>
      </c>
      <c r="J9" s="535" t="s">
        <v>686</v>
      </c>
    </row>
    <row r="10" spans="2:10" ht="45" customHeight="1" thickBot="1">
      <c r="B10" s="48"/>
      <c r="C10" s="525"/>
      <c r="D10" s="536"/>
      <c r="E10" s="536"/>
      <c r="F10" s="538"/>
      <c r="G10" s="538"/>
      <c r="H10" s="536"/>
      <c r="I10" s="525"/>
      <c r="J10" s="536"/>
    </row>
    <row r="11" spans="2:10">
      <c r="B11" s="124" t="s">
        <v>9</v>
      </c>
      <c r="C11" s="43" t="s">
        <v>671</v>
      </c>
      <c r="D11" s="230">
        <v>0</v>
      </c>
      <c r="E11" s="230">
        <v>0</v>
      </c>
      <c r="F11" s="231"/>
      <c r="G11" s="233">
        <v>1.4</v>
      </c>
      <c r="H11" s="224">
        <v>0</v>
      </c>
      <c r="I11" s="224">
        <v>0</v>
      </c>
      <c r="J11" s="224">
        <v>0</v>
      </c>
    </row>
    <row r="12" spans="2:10">
      <c r="B12" s="62" t="s">
        <v>10</v>
      </c>
      <c r="C12" s="43" t="s">
        <v>672</v>
      </c>
      <c r="D12" s="230">
        <v>0</v>
      </c>
      <c r="E12" s="230">
        <v>0</v>
      </c>
      <c r="F12" s="231"/>
      <c r="G12" s="233">
        <v>1.4</v>
      </c>
      <c r="H12" s="224">
        <v>0</v>
      </c>
      <c r="I12" s="224">
        <v>0</v>
      </c>
      <c r="J12" s="224">
        <v>0</v>
      </c>
    </row>
    <row r="13" spans="2:10">
      <c r="B13" s="97">
        <v>1</v>
      </c>
      <c r="C13" s="43" t="s">
        <v>673</v>
      </c>
      <c r="D13" s="230">
        <v>2874.4302499999999</v>
      </c>
      <c r="E13" s="230">
        <v>742.08870400000001</v>
      </c>
      <c r="F13" s="231"/>
      <c r="G13" s="233">
        <v>1.4</v>
      </c>
      <c r="H13" s="224">
        <v>5347.2609920000004</v>
      </c>
      <c r="I13" s="224">
        <v>5063.1265359999998</v>
      </c>
      <c r="J13" s="224">
        <v>0</v>
      </c>
    </row>
    <row r="14" spans="2:10">
      <c r="B14" s="97">
        <v>2</v>
      </c>
      <c r="C14" s="213" t="s">
        <v>674</v>
      </c>
      <c r="D14" s="234"/>
      <c r="E14" s="231"/>
      <c r="F14" s="224">
        <v>0</v>
      </c>
      <c r="G14" s="224">
        <v>1.4</v>
      </c>
      <c r="H14" s="224">
        <v>0</v>
      </c>
      <c r="I14" s="224">
        <v>0</v>
      </c>
      <c r="J14" s="224">
        <v>0</v>
      </c>
    </row>
    <row r="15" spans="2:10">
      <c r="B15" s="97" t="s">
        <v>88</v>
      </c>
      <c r="C15" s="214" t="s">
        <v>675</v>
      </c>
      <c r="D15" s="234"/>
      <c r="E15" s="231"/>
      <c r="F15" s="224">
        <v>0</v>
      </c>
      <c r="G15" s="231"/>
      <c r="H15" s="224">
        <v>0</v>
      </c>
      <c r="I15" s="224">
        <v>0</v>
      </c>
      <c r="J15" s="224">
        <v>0</v>
      </c>
    </row>
    <row r="16" spans="2:10">
      <c r="B16" s="97" t="s">
        <v>89</v>
      </c>
      <c r="C16" s="214" t="s">
        <v>676</v>
      </c>
      <c r="D16" s="231"/>
      <c r="E16" s="231"/>
      <c r="F16" s="224">
        <v>0</v>
      </c>
      <c r="G16" s="231"/>
      <c r="H16" s="224">
        <v>0</v>
      </c>
      <c r="I16" s="224">
        <v>0</v>
      </c>
      <c r="J16" s="224">
        <v>0</v>
      </c>
    </row>
    <row r="17" spans="2:10">
      <c r="B17" s="97" t="s">
        <v>90</v>
      </c>
      <c r="C17" s="214" t="s">
        <v>677</v>
      </c>
      <c r="D17" s="231"/>
      <c r="E17" s="231"/>
      <c r="F17" s="224">
        <v>0</v>
      </c>
      <c r="G17" s="231"/>
      <c r="H17" s="224">
        <v>0</v>
      </c>
      <c r="I17" s="224">
        <v>0</v>
      </c>
      <c r="J17" s="224">
        <v>0</v>
      </c>
    </row>
    <row r="18" spans="2:10">
      <c r="B18" s="97">
        <v>3</v>
      </c>
      <c r="C18" s="213" t="s">
        <v>678</v>
      </c>
      <c r="D18" s="231"/>
      <c r="E18" s="231"/>
      <c r="F18" s="231"/>
      <c r="G18" s="231"/>
      <c r="H18" s="224">
        <v>0</v>
      </c>
      <c r="I18" s="224">
        <v>0</v>
      </c>
      <c r="J18" s="224">
        <v>0</v>
      </c>
    </row>
    <row r="19" spans="2:10">
      <c r="B19" s="97">
        <v>4</v>
      </c>
      <c r="C19" s="213" t="s">
        <v>679</v>
      </c>
      <c r="D19" s="231"/>
      <c r="E19" s="231"/>
      <c r="F19" s="231"/>
      <c r="G19" s="231"/>
      <c r="H19" s="224">
        <v>0</v>
      </c>
      <c r="I19" s="224">
        <v>0</v>
      </c>
      <c r="J19" s="224">
        <v>0</v>
      </c>
    </row>
    <row r="20" spans="2:10">
      <c r="B20" s="97">
        <v>5</v>
      </c>
      <c r="C20" s="213" t="s">
        <v>680</v>
      </c>
      <c r="D20" s="231"/>
      <c r="E20" s="231"/>
      <c r="F20" s="231"/>
      <c r="G20" s="231"/>
      <c r="H20" s="224">
        <v>0</v>
      </c>
      <c r="I20" s="224">
        <v>0</v>
      </c>
      <c r="J20" s="224">
        <v>0</v>
      </c>
    </row>
    <row r="21" spans="2:10" ht="15" thickBot="1">
      <c r="B21" s="113">
        <v>6</v>
      </c>
      <c r="C21" s="211" t="s">
        <v>147</v>
      </c>
      <c r="D21" s="235"/>
      <c r="E21" s="235"/>
      <c r="F21" s="235"/>
      <c r="G21" s="235"/>
      <c r="H21" s="232">
        <v>5347.2609920000004</v>
      </c>
      <c r="I21" s="232">
        <v>5063.1265359999998</v>
      </c>
      <c r="J21" s="232">
        <v>0</v>
      </c>
    </row>
  </sheetData>
  <sheetProtection algorithmName="SHA-512" hashValue="moq5XtrDScE1ub2oAmAnX09b4uc8dJzEbr/sz4cFg84+ogARXLHvqAAR3t8t5o4hm4hc2wn8qvuY6xXjlGwycw==" saltValue="Z1Hm62zVmp/xky9udGyu+Q=="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zoomScale="80" zoomScaleNormal="80" workbookViewId="0"/>
  </sheetViews>
  <sheetFormatPr defaultRowHeight="14.5"/>
  <cols>
    <col min="1" max="1" width="4.453125" customWidth="1"/>
    <col min="2" max="2" width="5" customWidth="1"/>
    <col min="3" max="3" width="60.1796875" customWidth="1"/>
    <col min="4" max="5" width="18.1796875" customWidth="1"/>
  </cols>
  <sheetData>
    <row r="1" spans="2:5" ht="12.75" customHeight="1"/>
    <row r="2" spans="2:5">
      <c r="B2" s="174" t="s">
        <v>0</v>
      </c>
      <c r="C2" s="99"/>
    </row>
    <row r="3" spans="2:5">
      <c r="B3" s="1"/>
      <c r="C3" s="1"/>
    </row>
    <row r="4" spans="2:5" ht="15.5">
      <c r="B4" s="19" t="s">
        <v>693</v>
      </c>
      <c r="C4" s="2"/>
    </row>
    <row r="5" spans="2:5" ht="2.15" customHeight="1">
      <c r="B5" s="1"/>
      <c r="C5" s="1"/>
    </row>
    <row r="6" spans="2:5" ht="2.15" customHeight="1">
      <c r="B6" s="454"/>
      <c r="C6" s="454"/>
      <c r="D6" s="454"/>
      <c r="E6" s="454"/>
    </row>
    <row r="7" spans="2:5" ht="2.15" customHeight="1">
      <c r="B7" s="3"/>
      <c r="C7" s="4"/>
    </row>
    <row r="8" spans="2:5" ht="15" thickBot="1">
      <c r="B8" s="32"/>
      <c r="C8" s="463" t="str">
        <f>+Contents!B3</f>
        <v>31.12.2024</v>
      </c>
      <c r="D8" s="463"/>
      <c r="E8" s="463"/>
    </row>
    <row r="9" spans="2:5" ht="49.5" customHeight="1">
      <c r="B9" s="229"/>
      <c r="C9" s="524" t="s">
        <v>152</v>
      </c>
      <c r="D9" s="535" t="s">
        <v>199</v>
      </c>
      <c r="E9" s="535" t="s">
        <v>686</v>
      </c>
    </row>
    <row r="10" spans="2:5" ht="45" customHeight="1" thickBot="1">
      <c r="B10" s="48"/>
      <c r="C10" s="525"/>
      <c r="D10" s="536"/>
      <c r="E10" s="536"/>
    </row>
    <row r="11" spans="2:5">
      <c r="B11" s="111">
        <v>1</v>
      </c>
      <c r="C11" s="239" t="s">
        <v>687</v>
      </c>
      <c r="D11" s="230">
        <v>0</v>
      </c>
      <c r="E11" s="230">
        <v>0</v>
      </c>
    </row>
    <row r="12" spans="2:5">
      <c r="B12" s="97">
        <v>2</v>
      </c>
      <c r="C12" s="240" t="s">
        <v>688</v>
      </c>
      <c r="D12" s="234"/>
      <c r="E12" s="230">
        <v>0</v>
      </c>
    </row>
    <row r="13" spans="2:5">
      <c r="B13" s="97">
        <v>3</v>
      </c>
      <c r="C13" s="240" t="s">
        <v>689</v>
      </c>
      <c r="D13" s="234"/>
      <c r="E13" s="241">
        <v>0</v>
      </c>
    </row>
    <row r="14" spans="2:5">
      <c r="B14" s="97">
        <v>4</v>
      </c>
      <c r="C14" s="242" t="s">
        <v>690</v>
      </c>
      <c r="D14" s="230">
        <v>0</v>
      </c>
      <c r="E14" s="238">
        <v>0</v>
      </c>
    </row>
    <row r="15" spans="2:5" ht="20.5" customHeight="1">
      <c r="B15" s="97" t="s">
        <v>12</v>
      </c>
      <c r="C15" s="243" t="s">
        <v>691</v>
      </c>
      <c r="D15" s="230">
        <v>0</v>
      </c>
      <c r="E15" s="238">
        <v>0</v>
      </c>
    </row>
    <row r="16" spans="2:5" ht="22.5" customHeight="1" thickBot="1">
      <c r="B16" s="113">
        <v>5</v>
      </c>
      <c r="C16" s="244" t="s">
        <v>692</v>
      </c>
      <c r="D16" s="232">
        <v>0</v>
      </c>
      <c r="E16" s="232">
        <v>0</v>
      </c>
    </row>
  </sheetData>
  <sheetProtection algorithmName="SHA-512" hashValue="y6d2qvd97kYsz7wvvvu14dI7jErGRXWoCcTB7oxsv5wqLDOQg0CauDsWs8hHNRpHXNWFwKomX0v5XB7uul6zBA==" saltValue="0YOd9UHuJByMZ19Zdg6+Gw=="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cols>
    <col min="1" max="2" width="4.453125" customWidth="1"/>
    <col min="3" max="3" width="46.81640625" customWidth="1"/>
    <col min="4" max="14" width="9.1796875" customWidth="1"/>
  </cols>
  <sheetData>
    <row r="1" spans="2:15" ht="12.75" customHeight="1"/>
    <row r="2" spans="2:15">
      <c r="B2" s="174" t="s">
        <v>0</v>
      </c>
      <c r="C2" s="99"/>
    </row>
    <row r="3" spans="2:15">
      <c r="B3" s="1"/>
      <c r="C3" s="1"/>
    </row>
    <row r="4" spans="2:15" ht="15.5">
      <c r="B4" s="19" t="s">
        <v>704</v>
      </c>
      <c r="C4" s="2"/>
    </row>
    <row r="5" spans="2:15" ht="2.15" customHeight="1">
      <c r="B5" s="1"/>
      <c r="C5" s="1"/>
    </row>
    <row r="6" spans="2:15" ht="2.15" customHeight="1">
      <c r="B6" s="454"/>
      <c r="C6" s="454"/>
      <c r="D6" s="454"/>
      <c r="E6" s="454"/>
      <c r="F6" s="454"/>
      <c r="G6" s="454"/>
      <c r="H6" s="454"/>
      <c r="I6" s="454"/>
      <c r="J6" s="454"/>
      <c r="K6" s="454"/>
      <c r="L6" s="454"/>
      <c r="M6" s="454"/>
      <c r="N6" s="454"/>
      <c r="O6" s="454"/>
    </row>
    <row r="7" spans="2:15" ht="2.15" customHeight="1">
      <c r="B7" s="3"/>
      <c r="C7" s="4"/>
    </row>
    <row r="8" spans="2:15" ht="15" thickBot="1">
      <c r="B8" s="32"/>
      <c r="C8" s="463" t="str">
        <f>+Contents!B3</f>
        <v>31.12.2024</v>
      </c>
      <c r="D8" s="463"/>
      <c r="E8" s="463"/>
      <c r="F8" s="463"/>
      <c r="G8" s="463"/>
      <c r="H8" s="463"/>
      <c r="I8" s="463"/>
      <c r="J8" s="463"/>
      <c r="K8" s="463"/>
      <c r="L8" s="463"/>
      <c r="M8" s="463"/>
      <c r="N8" s="463"/>
      <c r="O8" s="463"/>
    </row>
    <row r="9" spans="2:15" ht="15" thickBot="1">
      <c r="C9" s="247" t="s">
        <v>152</v>
      </c>
      <c r="D9" s="526" t="s">
        <v>667</v>
      </c>
      <c r="E9" s="526"/>
      <c r="F9" s="526"/>
      <c r="G9" s="526"/>
      <c r="H9" s="526"/>
      <c r="I9" s="526"/>
      <c r="J9" s="526"/>
      <c r="K9" s="526"/>
      <c r="L9" s="526"/>
      <c r="M9" s="526"/>
      <c r="N9" s="526"/>
      <c r="O9" s="535" t="s">
        <v>147</v>
      </c>
    </row>
    <row r="10" spans="2:15" ht="15" thickBot="1">
      <c r="C10" s="209" t="s">
        <v>703</v>
      </c>
      <c r="D10" s="245">
        <v>0</v>
      </c>
      <c r="E10" s="245">
        <v>0.02</v>
      </c>
      <c r="F10" s="245">
        <v>0.04</v>
      </c>
      <c r="G10" s="245">
        <v>0.1</v>
      </c>
      <c r="H10" s="245">
        <v>0.2</v>
      </c>
      <c r="I10" s="245">
        <v>0.5</v>
      </c>
      <c r="J10" s="245">
        <v>0.7</v>
      </c>
      <c r="K10" s="245">
        <v>0.75</v>
      </c>
      <c r="L10" s="245">
        <v>1</v>
      </c>
      <c r="M10" s="245">
        <v>1.5</v>
      </c>
      <c r="N10" s="212" t="s">
        <v>630</v>
      </c>
      <c r="O10" s="536"/>
    </row>
    <row r="11" spans="2:15">
      <c r="C11" s="243" t="s">
        <v>695</v>
      </c>
      <c r="D11" s="238">
        <v>3241.7699480000001</v>
      </c>
      <c r="E11" s="238">
        <v>0</v>
      </c>
      <c r="F11" s="238">
        <v>0</v>
      </c>
      <c r="G11" s="238">
        <v>0</v>
      </c>
      <c r="H11" s="238">
        <v>0</v>
      </c>
      <c r="I11" s="238">
        <v>0</v>
      </c>
      <c r="J11" s="238">
        <v>0</v>
      </c>
      <c r="K11" s="238">
        <v>0</v>
      </c>
      <c r="L11" s="238">
        <v>0</v>
      </c>
      <c r="M11" s="238">
        <v>0</v>
      </c>
      <c r="N11" s="238">
        <v>0</v>
      </c>
      <c r="O11" s="224">
        <v>3241.7699480000001</v>
      </c>
    </row>
    <row r="12" spans="2:15">
      <c r="C12" s="243" t="s">
        <v>696</v>
      </c>
      <c r="D12" s="224">
        <v>0</v>
      </c>
      <c r="E12" s="224">
        <v>0</v>
      </c>
      <c r="F12" s="224">
        <v>0</v>
      </c>
      <c r="G12" s="224">
        <v>0</v>
      </c>
      <c r="H12" s="224">
        <v>0</v>
      </c>
      <c r="I12" s="224">
        <v>0</v>
      </c>
      <c r="J12" s="224">
        <v>0</v>
      </c>
      <c r="K12" s="224">
        <v>0</v>
      </c>
      <c r="L12" s="224">
        <v>0</v>
      </c>
      <c r="M12" s="224">
        <v>0</v>
      </c>
      <c r="N12" s="224">
        <v>0</v>
      </c>
      <c r="O12" s="224">
        <v>0</v>
      </c>
    </row>
    <row r="13" spans="2:15">
      <c r="C13" s="242" t="s">
        <v>697</v>
      </c>
      <c r="D13" s="238">
        <v>0</v>
      </c>
      <c r="E13" s="238">
        <v>0</v>
      </c>
      <c r="F13" s="238">
        <v>0</v>
      </c>
      <c r="G13" s="238">
        <v>0</v>
      </c>
      <c r="H13" s="238">
        <v>0</v>
      </c>
      <c r="I13" s="238">
        <v>0</v>
      </c>
      <c r="J13" s="238">
        <v>0</v>
      </c>
      <c r="K13" s="238">
        <v>0</v>
      </c>
      <c r="L13" s="238">
        <v>0</v>
      </c>
      <c r="M13" s="238">
        <v>0</v>
      </c>
      <c r="N13" s="238">
        <v>0</v>
      </c>
      <c r="O13" s="224">
        <v>0</v>
      </c>
    </row>
    <row r="14" spans="2:15">
      <c r="C14" s="239" t="s">
        <v>698</v>
      </c>
      <c r="D14" s="238">
        <v>0</v>
      </c>
      <c r="E14" s="238">
        <v>0</v>
      </c>
      <c r="F14" s="238">
        <v>0</v>
      </c>
      <c r="G14" s="238">
        <v>0</v>
      </c>
      <c r="H14" s="238">
        <v>0</v>
      </c>
      <c r="I14" s="238">
        <v>0</v>
      </c>
      <c r="J14" s="238">
        <v>0</v>
      </c>
      <c r="K14" s="238">
        <v>0</v>
      </c>
      <c r="L14" s="238">
        <v>0</v>
      </c>
      <c r="M14" s="238">
        <v>0</v>
      </c>
      <c r="N14" s="238">
        <v>0</v>
      </c>
      <c r="O14" s="224">
        <v>0</v>
      </c>
    </row>
    <row r="15" spans="2:15">
      <c r="C15" s="239" t="s">
        <v>699</v>
      </c>
      <c r="D15" s="238">
        <v>0</v>
      </c>
      <c r="E15" s="238">
        <v>0</v>
      </c>
      <c r="F15" s="238">
        <v>0</v>
      </c>
      <c r="G15" s="238">
        <v>0</v>
      </c>
      <c r="H15" s="238">
        <v>0</v>
      </c>
      <c r="I15" s="238">
        <v>0</v>
      </c>
      <c r="J15" s="238">
        <v>0</v>
      </c>
      <c r="K15" s="238">
        <v>0</v>
      </c>
      <c r="L15" s="238">
        <v>0</v>
      </c>
      <c r="M15" s="238">
        <v>0</v>
      </c>
      <c r="N15" s="238">
        <v>0</v>
      </c>
      <c r="O15" s="224">
        <v>0</v>
      </c>
    </row>
    <row r="16" spans="2:15">
      <c r="C16" s="239" t="s">
        <v>465</v>
      </c>
      <c r="D16" s="238">
        <v>1821.3565880000001</v>
      </c>
      <c r="E16" s="238">
        <v>0</v>
      </c>
      <c r="F16" s="238">
        <v>0</v>
      </c>
      <c r="G16" s="238">
        <v>0</v>
      </c>
      <c r="H16" s="238">
        <v>0</v>
      </c>
      <c r="I16" s="238">
        <v>0</v>
      </c>
      <c r="J16" s="238">
        <v>0</v>
      </c>
      <c r="K16" s="238">
        <v>0</v>
      </c>
      <c r="L16" s="238">
        <v>0</v>
      </c>
      <c r="M16" s="238">
        <v>0</v>
      </c>
      <c r="N16" s="238">
        <v>0</v>
      </c>
      <c r="O16" s="224">
        <v>1821.3565880000001</v>
      </c>
    </row>
    <row r="17" spans="3:15">
      <c r="C17" s="239" t="s">
        <v>700</v>
      </c>
      <c r="D17" s="238">
        <v>0</v>
      </c>
      <c r="E17" s="238">
        <v>0</v>
      </c>
      <c r="F17" s="238">
        <v>0</v>
      </c>
      <c r="G17" s="238">
        <v>0</v>
      </c>
      <c r="H17" s="238">
        <v>0</v>
      </c>
      <c r="I17" s="238">
        <v>0</v>
      </c>
      <c r="J17" s="238">
        <v>0</v>
      </c>
      <c r="K17" s="238">
        <v>0</v>
      </c>
      <c r="L17" s="238">
        <v>0</v>
      </c>
      <c r="M17" s="238">
        <v>0</v>
      </c>
      <c r="N17" s="238">
        <v>0</v>
      </c>
      <c r="O17" s="224">
        <v>0</v>
      </c>
    </row>
    <row r="18" spans="3:15">
      <c r="C18" s="239" t="s">
        <v>701</v>
      </c>
      <c r="D18" s="238">
        <v>0</v>
      </c>
      <c r="E18" s="238">
        <v>0</v>
      </c>
      <c r="F18" s="238">
        <v>0</v>
      </c>
      <c r="G18" s="238">
        <v>0</v>
      </c>
      <c r="H18" s="238">
        <v>0</v>
      </c>
      <c r="I18" s="238">
        <v>0</v>
      </c>
      <c r="J18" s="238">
        <v>0</v>
      </c>
      <c r="K18" s="238">
        <v>0</v>
      </c>
      <c r="L18" s="238">
        <v>0</v>
      </c>
      <c r="M18" s="238">
        <v>0</v>
      </c>
      <c r="N18" s="238">
        <v>0</v>
      </c>
      <c r="O18" s="224">
        <v>0</v>
      </c>
    </row>
    <row r="19" spans="3:15">
      <c r="C19" s="242" t="s">
        <v>702</v>
      </c>
      <c r="D19" s="224">
        <v>0</v>
      </c>
      <c r="E19" s="224">
        <v>0</v>
      </c>
      <c r="F19" s="224">
        <v>0</v>
      </c>
      <c r="G19" s="224">
        <v>0</v>
      </c>
      <c r="H19" s="224">
        <v>0</v>
      </c>
      <c r="I19" s="224">
        <v>0</v>
      </c>
      <c r="J19" s="224">
        <v>0</v>
      </c>
      <c r="K19" s="224">
        <v>0</v>
      </c>
      <c r="L19" s="224">
        <v>0</v>
      </c>
      <c r="M19" s="224">
        <v>0</v>
      </c>
      <c r="N19" s="224">
        <v>0</v>
      </c>
      <c r="O19" s="224">
        <v>0</v>
      </c>
    </row>
    <row r="20" spans="3:15">
      <c r="C20" s="239" t="s">
        <v>658</v>
      </c>
      <c r="D20" s="238">
        <v>0</v>
      </c>
      <c r="E20" s="238">
        <v>0</v>
      </c>
      <c r="F20" s="238">
        <v>0</v>
      </c>
      <c r="G20" s="238">
        <v>0</v>
      </c>
      <c r="H20" s="238">
        <v>0</v>
      </c>
      <c r="I20" s="238">
        <v>0</v>
      </c>
      <c r="J20" s="238">
        <v>0</v>
      </c>
      <c r="K20" s="238">
        <v>0</v>
      </c>
      <c r="L20" s="238">
        <v>0</v>
      </c>
      <c r="M20" s="238">
        <v>0</v>
      </c>
      <c r="N20" s="238">
        <v>0</v>
      </c>
      <c r="O20" s="224">
        <v>0</v>
      </c>
    </row>
    <row r="21" spans="3:15" ht="15" thickBot="1">
      <c r="C21" s="246" t="s">
        <v>147</v>
      </c>
      <c r="D21" s="232">
        <v>5063.1265359999998</v>
      </c>
      <c r="E21" s="232">
        <v>0</v>
      </c>
      <c r="F21" s="232">
        <v>0</v>
      </c>
      <c r="G21" s="232">
        <v>0</v>
      </c>
      <c r="H21" s="232">
        <v>0</v>
      </c>
      <c r="I21" s="232">
        <v>0</v>
      </c>
      <c r="J21" s="232">
        <v>0</v>
      </c>
      <c r="K21" s="232">
        <v>0</v>
      </c>
      <c r="L21" s="232">
        <v>0</v>
      </c>
      <c r="M21" s="232">
        <v>0</v>
      </c>
      <c r="N21" s="232">
        <v>0</v>
      </c>
      <c r="O21" s="232">
        <v>5063.1265359999998</v>
      </c>
    </row>
  </sheetData>
  <sheetProtection algorithmName="SHA-512" hashValue="hrSJPHOoFGaK3RsrGaEQHKW7yoR7YVS92Ra8gCfsFspHz2leednQNp1qdkAqcpzORK2BHNzpqcHD4MzT6cVpyQ==" saltValue="tAduDUWvxjztUF3aCpkN8A=="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zoomScale="80" zoomScaleNormal="80" workbookViewId="0"/>
  </sheetViews>
  <sheetFormatPr defaultRowHeight="14.5"/>
  <cols>
    <col min="1" max="2" width="4.453125" customWidth="1"/>
    <col min="3" max="3" width="33" customWidth="1"/>
    <col min="4" max="11" width="14.1796875" customWidth="1"/>
  </cols>
  <sheetData>
    <row r="1" spans="2:11" ht="12.75" customHeight="1"/>
    <row r="2" spans="2:11">
      <c r="B2" s="174" t="s">
        <v>0</v>
      </c>
      <c r="C2" s="99"/>
    </row>
    <row r="3" spans="2:11">
      <c r="B3" s="1"/>
      <c r="C3" s="1"/>
    </row>
    <row r="4" spans="2:11" ht="15.5">
      <c r="B4" s="19" t="s">
        <v>720</v>
      </c>
      <c r="C4" s="2"/>
    </row>
    <row r="5" spans="2:11" ht="2.15" customHeight="1">
      <c r="B5" s="1"/>
      <c r="C5" s="1"/>
    </row>
    <row r="6" spans="2:11" ht="2.15" customHeight="1">
      <c r="B6" s="454"/>
      <c r="C6" s="454"/>
      <c r="D6" s="454"/>
      <c r="E6" s="454"/>
    </row>
    <row r="7" spans="2:11" ht="2.15" customHeight="1">
      <c r="B7" s="3"/>
      <c r="C7" s="4"/>
    </row>
    <row r="8" spans="2:11" ht="15" thickBot="1">
      <c r="B8" s="32"/>
      <c r="C8" s="463" t="str">
        <f>+Contents!B3</f>
        <v>31.12.2024</v>
      </c>
      <c r="D8" s="463"/>
      <c r="E8" s="463"/>
      <c r="F8" s="463"/>
      <c r="G8" s="463"/>
      <c r="H8" s="463"/>
      <c r="I8" s="463"/>
      <c r="J8" s="463"/>
      <c r="K8" s="463"/>
    </row>
    <row r="9" spans="2:11" ht="21.75" customHeight="1" thickBot="1">
      <c r="C9" s="539" t="s">
        <v>152</v>
      </c>
      <c r="D9" s="542" t="s">
        <v>710</v>
      </c>
      <c r="E9" s="542"/>
      <c r="F9" s="542"/>
      <c r="G9" s="544"/>
      <c r="H9" s="543" t="s">
        <v>719</v>
      </c>
      <c r="I9" s="543"/>
      <c r="J9" s="543"/>
      <c r="K9" s="543"/>
    </row>
    <row r="10" spans="2:11" ht="27" customHeight="1" thickBot="1">
      <c r="C10" s="540"/>
      <c r="D10" s="542" t="s">
        <v>708</v>
      </c>
      <c r="E10" s="542"/>
      <c r="F10" s="542" t="s">
        <v>709</v>
      </c>
      <c r="G10" s="544"/>
      <c r="H10" s="542" t="s">
        <v>708</v>
      </c>
      <c r="I10" s="542"/>
      <c r="J10" s="542" t="s">
        <v>709</v>
      </c>
      <c r="K10" s="542"/>
    </row>
    <row r="11" spans="2:11" ht="23.25" customHeight="1" thickBot="1">
      <c r="C11" s="541" t="s">
        <v>86</v>
      </c>
      <c r="D11" s="61" t="s">
        <v>706</v>
      </c>
      <c r="E11" s="61" t="s">
        <v>707</v>
      </c>
      <c r="F11" s="61" t="s">
        <v>706</v>
      </c>
      <c r="G11" s="324" t="s">
        <v>707</v>
      </c>
      <c r="H11" s="61" t="s">
        <v>706</v>
      </c>
      <c r="I11" s="61" t="s">
        <v>707</v>
      </c>
      <c r="J11" s="61" t="s">
        <v>706</v>
      </c>
      <c r="K11" s="61" t="s">
        <v>707</v>
      </c>
    </row>
    <row r="12" spans="2:11">
      <c r="C12" s="248" t="s">
        <v>711</v>
      </c>
      <c r="D12" s="185">
        <v>0</v>
      </c>
      <c r="E12" s="185">
        <v>0</v>
      </c>
      <c r="F12" s="185">
        <v>0</v>
      </c>
      <c r="G12" s="190">
        <v>0</v>
      </c>
      <c r="H12" s="185">
        <v>0</v>
      </c>
      <c r="I12" s="185">
        <v>0</v>
      </c>
      <c r="J12" s="103">
        <v>0</v>
      </c>
      <c r="K12" s="103">
        <v>0</v>
      </c>
    </row>
    <row r="13" spans="2:11">
      <c r="C13" s="248" t="s">
        <v>712</v>
      </c>
      <c r="D13" s="185">
        <v>0</v>
      </c>
      <c r="E13" s="185">
        <v>0</v>
      </c>
      <c r="F13" s="185">
        <v>0</v>
      </c>
      <c r="G13" s="190">
        <v>0</v>
      </c>
      <c r="H13" s="185">
        <v>0</v>
      </c>
      <c r="I13" s="185">
        <v>0</v>
      </c>
      <c r="J13" s="103">
        <v>0</v>
      </c>
      <c r="K13" s="103">
        <v>0</v>
      </c>
    </row>
    <row r="14" spans="2:11">
      <c r="C14" s="248" t="s">
        <v>713</v>
      </c>
      <c r="D14" s="185">
        <v>0</v>
      </c>
      <c r="E14" s="185">
        <v>0</v>
      </c>
      <c r="F14" s="185">
        <v>0</v>
      </c>
      <c r="G14" s="190">
        <v>0</v>
      </c>
      <c r="H14" s="185">
        <v>0</v>
      </c>
      <c r="I14" s="185">
        <v>0</v>
      </c>
      <c r="J14" s="103">
        <v>0</v>
      </c>
      <c r="K14" s="103">
        <v>0</v>
      </c>
    </row>
    <row r="15" spans="2:11">
      <c r="C15" s="248" t="s">
        <v>714</v>
      </c>
      <c r="D15" s="185">
        <v>0</v>
      </c>
      <c r="E15" s="185">
        <v>0</v>
      </c>
      <c r="F15" s="185">
        <v>0</v>
      </c>
      <c r="G15" s="190">
        <v>0</v>
      </c>
      <c r="H15" s="185">
        <v>0</v>
      </c>
      <c r="I15" s="185">
        <v>0</v>
      </c>
      <c r="J15" s="103">
        <v>0</v>
      </c>
      <c r="K15" s="103">
        <v>0</v>
      </c>
    </row>
    <row r="16" spans="2:11">
      <c r="C16" s="248" t="s">
        <v>715</v>
      </c>
      <c r="D16" s="185">
        <v>0</v>
      </c>
      <c r="E16" s="185">
        <v>0</v>
      </c>
      <c r="F16" s="185">
        <v>0</v>
      </c>
      <c r="G16" s="190">
        <v>0</v>
      </c>
      <c r="H16" s="185">
        <v>0</v>
      </c>
      <c r="I16" s="185">
        <v>0</v>
      </c>
      <c r="J16" s="103">
        <v>0</v>
      </c>
      <c r="K16" s="103">
        <v>0</v>
      </c>
    </row>
    <row r="17" spans="3:11">
      <c r="C17" s="248" t="s">
        <v>716</v>
      </c>
      <c r="D17" s="185">
        <v>0</v>
      </c>
      <c r="E17" s="185">
        <v>0</v>
      </c>
      <c r="F17" s="185">
        <v>0</v>
      </c>
      <c r="G17" s="190">
        <v>0</v>
      </c>
      <c r="H17" s="185">
        <v>0</v>
      </c>
      <c r="I17" s="185">
        <v>0</v>
      </c>
      <c r="J17" s="103">
        <v>0</v>
      </c>
      <c r="K17" s="103">
        <v>0</v>
      </c>
    </row>
    <row r="18" spans="3:11">
      <c r="C18" s="248" t="s">
        <v>717</v>
      </c>
      <c r="D18" s="185">
        <v>0</v>
      </c>
      <c r="E18" s="185">
        <v>0</v>
      </c>
      <c r="F18" s="185">
        <v>0</v>
      </c>
      <c r="G18" s="190">
        <v>0</v>
      </c>
      <c r="H18" s="185">
        <v>0</v>
      </c>
      <c r="I18" s="185">
        <v>0</v>
      </c>
      <c r="J18" s="103">
        <v>0</v>
      </c>
      <c r="K18" s="103">
        <v>0</v>
      </c>
    </row>
    <row r="19" spans="3:11">
      <c r="C19" s="248" t="s">
        <v>718</v>
      </c>
      <c r="D19" s="185">
        <v>0</v>
      </c>
      <c r="E19" s="185">
        <v>0</v>
      </c>
      <c r="F19" s="185">
        <v>0</v>
      </c>
      <c r="G19" s="190">
        <v>0</v>
      </c>
      <c r="H19" s="185">
        <v>0</v>
      </c>
      <c r="I19" s="185">
        <v>0</v>
      </c>
      <c r="J19" s="103">
        <v>0</v>
      </c>
      <c r="K19" s="103">
        <v>0</v>
      </c>
    </row>
    <row r="20" spans="3:11" ht="15" thickBot="1">
      <c r="C20" s="250" t="s">
        <v>147</v>
      </c>
      <c r="D20" s="251">
        <v>0</v>
      </c>
      <c r="E20" s="251">
        <v>0</v>
      </c>
      <c r="F20" s="251">
        <v>0</v>
      </c>
      <c r="G20" s="325">
        <v>0</v>
      </c>
      <c r="H20" s="251">
        <v>0</v>
      </c>
      <c r="I20" s="251">
        <v>0</v>
      </c>
      <c r="J20" s="252">
        <v>0</v>
      </c>
      <c r="K20" s="252">
        <v>0</v>
      </c>
    </row>
  </sheetData>
  <sheetProtection algorithmName="SHA-512" hashValue="h9Nik3b+2GLu+RW9Pf9esoRBPoK5z0dnT7QWSaehrMFbj5Puhjozlx3zsxIHssQzpP5R7ZZI2WcW5mbtUbhtDQ==" saltValue="H9s68/ADTH4P6o+gfGZyag=="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zoomScale="80" zoomScaleNormal="80" workbookViewId="0"/>
  </sheetViews>
  <sheetFormatPr defaultRowHeight="14.5"/>
  <cols>
    <col min="1" max="2" width="4.453125" customWidth="1"/>
    <col min="3" max="3" width="54" customWidth="1"/>
    <col min="4" max="4" width="18.81640625" customWidth="1"/>
    <col min="5" max="5" width="17.54296875" customWidth="1"/>
  </cols>
  <sheetData>
    <row r="1" spans="2:5" ht="12.75" customHeight="1"/>
    <row r="2" spans="2:5">
      <c r="B2" s="174" t="s">
        <v>0</v>
      </c>
      <c r="C2" s="99"/>
    </row>
    <row r="3" spans="2:5">
      <c r="B3" s="1"/>
      <c r="C3" s="1"/>
    </row>
    <row r="4" spans="2:5" ht="15.5">
      <c r="B4" s="19" t="s">
        <v>722</v>
      </c>
      <c r="C4" s="2"/>
    </row>
    <row r="5" spans="2:5" ht="2.15" customHeight="1">
      <c r="B5" s="1"/>
      <c r="C5" s="1"/>
    </row>
    <row r="6" spans="2:5" ht="2.15" customHeight="1">
      <c r="B6" s="454"/>
      <c r="C6" s="454"/>
      <c r="D6" s="454"/>
      <c r="E6" s="454"/>
    </row>
    <row r="7" spans="2:5" ht="2.15" customHeight="1">
      <c r="B7" s="3"/>
      <c r="C7" s="4"/>
    </row>
    <row r="8" spans="2:5" ht="15" thickBot="1">
      <c r="B8" s="32"/>
      <c r="C8" s="463" t="str">
        <f>+Contents!B3</f>
        <v>31.12.2024</v>
      </c>
      <c r="D8" s="463"/>
      <c r="E8" s="463"/>
    </row>
    <row r="9" spans="2:5" ht="36" customHeight="1" thickBot="1">
      <c r="C9" s="255" t="s">
        <v>152</v>
      </c>
      <c r="D9" s="255" t="s">
        <v>724</v>
      </c>
      <c r="E9" s="255" t="s">
        <v>725</v>
      </c>
    </row>
    <row r="10" spans="2:5" ht="23.25" customHeight="1">
      <c r="C10" s="259" t="s">
        <v>726</v>
      </c>
      <c r="D10" s="260"/>
      <c r="E10" s="260"/>
    </row>
    <row r="11" spans="2:5">
      <c r="C11" s="258" t="s">
        <v>727</v>
      </c>
      <c r="D11" s="254">
        <v>0</v>
      </c>
      <c r="E11" s="254">
        <v>0</v>
      </c>
    </row>
    <row r="12" spans="2:5">
      <c r="C12" s="258" t="s">
        <v>728</v>
      </c>
      <c r="D12" s="254">
        <v>0</v>
      </c>
      <c r="E12" s="254">
        <v>0</v>
      </c>
    </row>
    <row r="13" spans="2:5">
      <c r="C13" s="258" t="s">
        <v>729</v>
      </c>
      <c r="D13" s="254">
        <v>0</v>
      </c>
      <c r="E13" s="254">
        <v>0</v>
      </c>
    </row>
    <row r="14" spans="2:5">
      <c r="C14" s="258" t="s">
        <v>730</v>
      </c>
      <c r="D14" s="207">
        <v>0</v>
      </c>
      <c r="E14" s="207">
        <v>0</v>
      </c>
    </row>
    <row r="15" spans="2:5">
      <c r="C15" s="258" t="s">
        <v>731</v>
      </c>
      <c r="D15" s="207">
        <v>0</v>
      </c>
      <c r="E15" s="207">
        <v>0</v>
      </c>
    </row>
    <row r="16" spans="2:5">
      <c r="C16" s="261" t="s">
        <v>732</v>
      </c>
      <c r="D16" s="262">
        <v>0</v>
      </c>
      <c r="E16" s="262">
        <v>0</v>
      </c>
    </row>
    <row r="17" spans="3:5">
      <c r="C17" s="253" t="s">
        <v>733</v>
      </c>
      <c r="D17" s="227"/>
      <c r="E17" s="227"/>
    </row>
    <row r="18" spans="3:5">
      <c r="C18" s="258" t="s">
        <v>734</v>
      </c>
      <c r="D18" s="185">
        <v>0</v>
      </c>
      <c r="E18" s="185">
        <v>0</v>
      </c>
    </row>
    <row r="19" spans="3:5" ht="15" thickBot="1">
      <c r="C19" s="263" t="s">
        <v>735</v>
      </c>
      <c r="D19" s="256">
        <v>0</v>
      </c>
      <c r="E19" s="256">
        <v>0</v>
      </c>
    </row>
  </sheetData>
  <sheetProtection algorithmName="SHA-512" hashValue="+dXyv06tjERN1DFThIMnMCQMwpTTGuxfXhODNGcVxXzUdhTnIC7hKYcITvpxHOanOx796WlKRzjgbGRfHmYxqw==" saltValue="9avOZ7HoVg3PQSHUnOI24w=="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zoomScale="80" zoomScaleNormal="80" workbookViewId="0"/>
  </sheetViews>
  <sheetFormatPr defaultRowHeight="14.5"/>
  <cols>
    <col min="1" max="2" width="4.453125" customWidth="1"/>
    <col min="3" max="3" width="65" customWidth="1"/>
    <col min="4" max="4" width="18.81640625" customWidth="1"/>
    <col min="5" max="5" width="17.54296875" customWidth="1"/>
  </cols>
  <sheetData>
    <row r="1" spans="2:5" ht="12.75" customHeight="1"/>
    <row r="2" spans="2:5">
      <c r="B2" s="174" t="s">
        <v>0</v>
      </c>
      <c r="C2" s="99"/>
    </row>
    <row r="3" spans="2:5">
      <c r="B3" s="1"/>
      <c r="C3" s="1"/>
    </row>
    <row r="4" spans="2:5" ht="15.5">
      <c r="B4" s="19" t="s">
        <v>736</v>
      </c>
      <c r="C4" s="2"/>
    </row>
    <row r="5" spans="2:5" ht="2.15" customHeight="1">
      <c r="B5" s="1"/>
      <c r="C5" s="1"/>
    </row>
    <row r="6" spans="2:5" ht="2.15" customHeight="1">
      <c r="B6" s="454"/>
      <c r="C6" s="454"/>
      <c r="D6" s="454"/>
      <c r="E6" s="454"/>
    </row>
    <row r="7" spans="2:5" ht="2.15" customHeight="1">
      <c r="B7" s="3"/>
      <c r="C7" s="4"/>
    </row>
    <row r="8" spans="2:5" ht="15" thickBot="1">
      <c r="B8" s="32"/>
      <c r="C8" s="463" t="str">
        <f>+Contents!B3</f>
        <v>31.12.2024</v>
      </c>
      <c r="D8" s="463"/>
      <c r="E8" s="463"/>
    </row>
    <row r="9" spans="2:5" ht="36" customHeight="1" thickBot="1">
      <c r="C9" s="345" t="s">
        <v>152</v>
      </c>
      <c r="D9" s="345" t="s">
        <v>199</v>
      </c>
      <c r="E9" s="249" t="s">
        <v>686</v>
      </c>
    </row>
    <row r="10" spans="2:5" ht="23.25" customHeight="1">
      <c r="C10" s="253" t="s">
        <v>737</v>
      </c>
      <c r="D10" s="234"/>
      <c r="E10" s="347">
        <v>0</v>
      </c>
    </row>
    <row r="11" spans="2:5" ht="26" customHeight="1">
      <c r="C11" s="257" t="s">
        <v>738</v>
      </c>
      <c r="D11" s="224">
        <v>0</v>
      </c>
      <c r="E11" s="224">
        <v>0</v>
      </c>
    </row>
    <row r="12" spans="2:5">
      <c r="C12" s="258" t="s">
        <v>739</v>
      </c>
      <c r="D12" s="224">
        <v>0</v>
      </c>
      <c r="E12" s="224">
        <v>0</v>
      </c>
    </row>
    <row r="13" spans="2:5">
      <c r="C13" s="258" t="s">
        <v>740</v>
      </c>
      <c r="D13" s="224">
        <v>0</v>
      </c>
      <c r="E13" s="224">
        <v>0</v>
      </c>
    </row>
    <row r="14" spans="2:5">
      <c r="C14" s="258" t="s">
        <v>741</v>
      </c>
      <c r="D14" s="224">
        <v>0</v>
      </c>
      <c r="E14" s="224">
        <v>0</v>
      </c>
    </row>
    <row r="15" spans="2:5">
      <c r="C15" s="258" t="s">
        <v>742</v>
      </c>
      <c r="D15" s="224">
        <v>0</v>
      </c>
      <c r="E15" s="224">
        <v>0</v>
      </c>
    </row>
    <row r="16" spans="2:5">
      <c r="C16" s="257" t="s">
        <v>743</v>
      </c>
      <c r="D16" s="224">
        <v>0</v>
      </c>
      <c r="E16" s="231"/>
    </row>
    <row r="17" spans="3:5">
      <c r="C17" s="257" t="s">
        <v>744</v>
      </c>
      <c r="D17" s="224">
        <v>0</v>
      </c>
      <c r="E17" s="224">
        <v>0</v>
      </c>
    </row>
    <row r="18" spans="3:5">
      <c r="C18" s="257" t="s">
        <v>745</v>
      </c>
      <c r="D18" s="224">
        <v>0</v>
      </c>
      <c r="E18" s="224">
        <v>0</v>
      </c>
    </row>
    <row r="19" spans="3:5">
      <c r="C19" s="257" t="s">
        <v>746</v>
      </c>
      <c r="D19" s="224">
        <v>0</v>
      </c>
      <c r="E19" s="224">
        <v>0</v>
      </c>
    </row>
    <row r="20" spans="3:5">
      <c r="C20" s="265" t="s">
        <v>747</v>
      </c>
      <c r="D20" s="273"/>
      <c r="E20" s="266">
        <v>0</v>
      </c>
    </row>
    <row r="21" spans="3:5" ht="21.5">
      <c r="C21" s="257" t="s">
        <v>748</v>
      </c>
      <c r="D21" s="185">
        <v>0</v>
      </c>
      <c r="E21" s="185">
        <v>0</v>
      </c>
    </row>
    <row r="22" spans="3:5">
      <c r="C22" s="258" t="s">
        <v>739</v>
      </c>
      <c r="D22" s="185">
        <v>0</v>
      </c>
      <c r="E22" s="185">
        <v>0</v>
      </c>
    </row>
    <row r="23" spans="3:5">
      <c r="C23" s="258" t="s">
        <v>740</v>
      </c>
      <c r="D23" s="185">
        <v>0</v>
      </c>
      <c r="E23" s="185">
        <v>0</v>
      </c>
    </row>
    <row r="24" spans="3:5">
      <c r="C24" s="258" t="s">
        <v>741</v>
      </c>
      <c r="D24" s="185">
        <v>0</v>
      </c>
      <c r="E24" s="185">
        <v>0</v>
      </c>
    </row>
    <row r="25" spans="3:5">
      <c r="C25" s="258" t="s">
        <v>742</v>
      </c>
      <c r="D25" s="185">
        <v>0</v>
      </c>
      <c r="E25" s="185">
        <v>0</v>
      </c>
    </row>
    <row r="26" spans="3:5">
      <c r="C26" s="257" t="s">
        <v>743</v>
      </c>
      <c r="D26" s="185">
        <v>0</v>
      </c>
      <c r="E26" s="231"/>
    </row>
    <row r="27" spans="3:5">
      <c r="C27" s="257" t="s">
        <v>744</v>
      </c>
      <c r="D27" s="185">
        <v>0</v>
      </c>
      <c r="E27" s="185">
        <v>0</v>
      </c>
    </row>
    <row r="28" spans="3:5">
      <c r="C28" s="257" t="s">
        <v>745</v>
      </c>
      <c r="D28" s="185">
        <v>0</v>
      </c>
      <c r="E28" s="185">
        <v>0</v>
      </c>
    </row>
    <row r="29" spans="3:5" ht="15" thickBot="1">
      <c r="C29" s="264" t="s">
        <v>746</v>
      </c>
      <c r="D29" s="256">
        <v>0</v>
      </c>
      <c r="E29" s="256">
        <v>0</v>
      </c>
    </row>
  </sheetData>
  <sheetProtection algorithmName="SHA-512" hashValue="eM14pcKASPY/3m086L7q2Naear98bsq1U859NkXFrxG2VSgvGVUxVbZ4TJXiumWOwan0xTH2qqEAE+xUj6ICAw==" saltValue="Qs5aU0JSw83cUNTTKuPbTA=="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cols>
    <col min="1" max="2" width="4.453125" customWidth="1"/>
    <col min="3" max="3" width="37.1796875" customWidth="1"/>
    <col min="4" max="4" width="18.81640625" customWidth="1"/>
  </cols>
  <sheetData>
    <row r="1" spans="2:4" ht="12.75" customHeight="1"/>
    <row r="2" spans="2:4">
      <c r="B2" s="174" t="s">
        <v>0</v>
      </c>
      <c r="C2" s="99"/>
    </row>
    <row r="3" spans="2:4">
      <c r="B3" s="1"/>
      <c r="C3" s="1"/>
    </row>
    <row r="4" spans="2:4" ht="15.5">
      <c r="B4" s="19" t="s">
        <v>749</v>
      </c>
      <c r="C4" s="2"/>
    </row>
    <row r="5" spans="2:4">
      <c r="B5" s="1"/>
      <c r="C5" s="1"/>
    </row>
    <row r="6" spans="2:4" ht="48" customHeight="1">
      <c r="B6" s="545" t="s">
        <v>761</v>
      </c>
      <c r="C6" s="545"/>
      <c r="D6" s="545"/>
    </row>
    <row r="7" spans="2:4">
      <c r="B7" s="3"/>
      <c r="C7" s="4"/>
    </row>
    <row r="8" spans="2:4" ht="15" thickBot="1">
      <c r="B8" s="32"/>
      <c r="C8" s="463" t="str">
        <f>+Contents!B3</f>
        <v>31.12.2024</v>
      </c>
      <c r="D8" s="463"/>
    </row>
    <row r="9" spans="2:4">
      <c r="C9" s="524" t="s">
        <v>152</v>
      </c>
      <c r="D9" s="537" t="s">
        <v>759</v>
      </c>
    </row>
    <row r="10" spans="2:4" ht="23.25" customHeight="1" thickBot="1">
      <c r="C10" s="525"/>
      <c r="D10" s="538"/>
    </row>
    <row r="11" spans="2:4">
      <c r="C11" s="270" t="s">
        <v>760</v>
      </c>
      <c r="D11" s="271"/>
    </row>
    <row r="12" spans="2:4">
      <c r="C12" s="243" t="s">
        <v>750</v>
      </c>
      <c r="D12" s="224">
        <v>0</v>
      </c>
    </row>
    <row r="13" spans="2:4">
      <c r="C13" s="268" t="s">
        <v>751</v>
      </c>
      <c r="D13" s="224">
        <v>0</v>
      </c>
    </row>
    <row r="14" spans="2:4">
      <c r="C14" s="268" t="s">
        <v>752</v>
      </c>
      <c r="D14" s="224">
        <v>0</v>
      </c>
    </row>
    <row r="15" spans="2:4">
      <c r="C15" s="268" t="s">
        <v>753</v>
      </c>
      <c r="D15" s="224">
        <v>0</v>
      </c>
    </row>
    <row r="16" spans="2:4">
      <c r="C16" s="272" t="s">
        <v>754</v>
      </c>
      <c r="D16" s="231"/>
    </row>
    <row r="17" spans="3:4">
      <c r="C17" s="268" t="s">
        <v>755</v>
      </c>
      <c r="D17" s="224">
        <v>0</v>
      </c>
    </row>
    <row r="18" spans="3:4">
      <c r="C18" s="268" t="s">
        <v>756</v>
      </c>
      <c r="D18" s="224">
        <v>0</v>
      </c>
    </row>
    <row r="19" spans="3:4">
      <c r="C19" s="268" t="s">
        <v>757</v>
      </c>
      <c r="D19" s="224">
        <v>0</v>
      </c>
    </row>
    <row r="20" spans="3:4">
      <c r="C20" s="268" t="s">
        <v>758</v>
      </c>
      <c r="D20" s="224">
        <v>0</v>
      </c>
    </row>
    <row r="21" spans="3:4" ht="15" thickBot="1">
      <c r="C21" s="211" t="s">
        <v>147</v>
      </c>
      <c r="D21" s="232">
        <v>0</v>
      </c>
    </row>
  </sheetData>
  <sheetProtection algorithmName="SHA-512" hashValue="iOqr/70zFdWrtm3cRxa1MjLaK87hLqcw/oIYR5FeTdV/XQ7f2f8TrbZuKHU9kypVlVkKksc8Va9D0+D6YWRbRA==" saltValue="7eACd/pCKDlrtNTURDJZhA=="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cols>
    <col min="1" max="2" width="4.453125" customWidth="1"/>
    <col min="3" max="3" width="51.1796875" bestFit="1" customWidth="1"/>
    <col min="4" max="6" width="10.81640625" customWidth="1"/>
    <col min="7" max="7" width="13.81640625" customWidth="1"/>
    <col min="8" max="8" width="18.81640625" customWidth="1"/>
  </cols>
  <sheetData>
    <row r="1" spans="2:8" ht="12.75" customHeight="1"/>
    <row r="2" spans="2:8">
      <c r="B2" s="174" t="s">
        <v>0</v>
      </c>
      <c r="C2" s="99"/>
      <c r="D2" s="99"/>
      <c r="E2" s="99"/>
      <c r="F2" s="99"/>
      <c r="G2" s="99"/>
    </row>
    <row r="3" spans="2:8">
      <c r="B3" s="1"/>
      <c r="C3" s="1"/>
      <c r="D3" s="1"/>
      <c r="E3" s="1"/>
      <c r="F3" s="1"/>
      <c r="G3" s="1"/>
    </row>
    <row r="4" spans="2:8" ht="15.5">
      <c r="B4" s="19" t="s">
        <v>762</v>
      </c>
      <c r="C4" s="2"/>
      <c r="D4" s="2"/>
      <c r="E4" s="2"/>
      <c r="F4" s="2"/>
      <c r="G4" s="2"/>
    </row>
    <row r="5" spans="2:8" ht="2.15" customHeight="1">
      <c r="B5" s="1"/>
      <c r="C5" s="1"/>
      <c r="D5" s="1"/>
      <c r="E5" s="1"/>
      <c r="F5" s="1"/>
      <c r="G5" s="1"/>
    </row>
    <row r="6" spans="2:8" ht="2.15" customHeight="1">
      <c r="B6" s="454"/>
      <c r="C6" s="454"/>
      <c r="D6" s="454"/>
      <c r="E6" s="454"/>
      <c r="F6" s="454"/>
      <c r="G6" s="454"/>
      <c r="H6" s="454"/>
    </row>
    <row r="7" spans="2:8" ht="2.15" customHeight="1">
      <c r="B7" s="3"/>
      <c r="C7" s="4"/>
      <c r="D7" s="4"/>
      <c r="E7" s="4"/>
      <c r="F7" s="4"/>
      <c r="G7" s="4"/>
    </row>
    <row r="8" spans="2:8" ht="15" thickBot="1">
      <c r="B8" s="32"/>
      <c r="C8" s="463" t="str">
        <f>+Contents!B3</f>
        <v>31.12.2024</v>
      </c>
      <c r="D8" s="463"/>
      <c r="E8" s="463"/>
      <c r="F8" s="463"/>
      <c r="G8" s="463"/>
      <c r="H8" s="463"/>
    </row>
    <row r="9" spans="2:8">
      <c r="C9" s="524" t="s">
        <v>152</v>
      </c>
      <c r="D9" s="524" t="s">
        <v>764</v>
      </c>
      <c r="E9" s="524"/>
      <c r="F9" s="524"/>
      <c r="G9" s="537" t="s">
        <v>765</v>
      </c>
      <c r="H9" s="537" t="s">
        <v>200</v>
      </c>
    </row>
    <row r="10" spans="2:8" ht="23.25" customHeight="1" thickBot="1">
      <c r="C10" s="525"/>
      <c r="D10" s="427">
        <v>2022</v>
      </c>
      <c r="E10" s="427">
        <v>2023</v>
      </c>
      <c r="F10" s="269">
        <v>2024</v>
      </c>
      <c r="G10" s="538"/>
      <c r="H10" s="538"/>
    </row>
    <row r="11" spans="2:8">
      <c r="C11" s="267" t="s">
        <v>766</v>
      </c>
      <c r="D11" s="354">
        <v>0</v>
      </c>
      <c r="E11" s="354">
        <v>0</v>
      </c>
      <c r="F11" s="354">
        <v>0</v>
      </c>
      <c r="G11" s="354">
        <v>0</v>
      </c>
      <c r="H11" s="230">
        <v>0</v>
      </c>
    </row>
    <row r="12" spans="2:8" ht="20">
      <c r="C12" s="243" t="s">
        <v>767</v>
      </c>
      <c r="D12" s="230">
        <v>0</v>
      </c>
      <c r="E12" s="230">
        <v>0</v>
      </c>
      <c r="F12" s="230">
        <v>0</v>
      </c>
      <c r="G12" s="230">
        <v>0</v>
      </c>
      <c r="H12" s="224">
        <v>0</v>
      </c>
    </row>
    <row r="13" spans="2:8">
      <c r="C13" s="274" t="s">
        <v>768</v>
      </c>
      <c r="D13" s="224">
        <v>0</v>
      </c>
      <c r="E13" s="224">
        <v>0</v>
      </c>
      <c r="F13" s="224">
        <v>0</v>
      </c>
      <c r="G13" s="231"/>
      <c r="H13" s="231"/>
    </row>
    <row r="14" spans="2:8">
      <c r="C14" s="274" t="s">
        <v>769</v>
      </c>
      <c r="D14" s="224">
        <v>0</v>
      </c>
      <c r="E14" s="224">
        <v>0</v>
      </c>
      <c r="F14" s="224">
        <v>0</v>
      </c>
      <c r="G14" s="231"/>
      <c r="H14" s="231"/>
    </row>
    <row r="15" spans="2:8" ht="15" thickBot="1">
      <c r="C15" s="42" t="s">
        <v>770</v>
      </c>
      <c r="D15" s="275">
        <v>31627.916603999995</v>
      </c>
      <c r="E15" s="275">
        <v>42328.665845999989</v>
      </c>
      <c r="F15" s="275">
        <v>46865.421980000006</v>
      </c>
      <c r="G15" s="275">
        <v>2120.5958908810835</v>
      </c>
      <c r="H15" s="275">
        <v>26507.448636013542</v>
      </c>
    </row>
  </sheetData>
  <sheetProtection algorithmName="SHA-512" hashValue="CAR6zoW65ivfayiR60SFwopNYoMnGam78SGY+r/GkOB2HHZn4P5df9DuFqrJOB88hzaUceLIGDdXd8gCH9fniw==" saltValue="GyCEWzRJG79Cq00LkTynVg==" spinCount="100000" sheet="1" objects="1" scenarios="1"/>
  <mergeCells count="6">
    <mergeCell ref="B6:H6"/>
    <mergeCell ref="C9:C10"/>
    <mergeCell ref="H9:H10"/>
    <mergeCell ref="D9:F9"/>
    <mergeCell ref="G9:G10"/>
    <mergeCell ref="C8:H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622B-3F88-48DA-906D-43195BC409C2}">
  <sheetPr>
    <tabColor theme="9" tint="0.79998168889431442"/>
  </sheetPr>
  <dimension ref="B1:H29"/>
  <sheetViews>
    <sheetView showGridLines="0" workbookViewId="0"/>
  </sheetViews>
  <sheetFormatPr defaultRowHeight="14.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row r="2" spans="2:8">
      <c r="B2" s="174" t="s">
        <v>0</v>
      </c>
      <c r="C2" s="355"/>
      <c r="D2" s="355"/>
      <c r="E2" s="355"/>
      <c r="F2" s="355"/>
      <c r="G2" s="355"/>
    </row>
    <row r="3" spans="2:8">
      <c r="B3" s="1"/>
      <c r="C3" s="1"/>
      <c r="D3" s="1"/>
      <c r="E3" s="1"/>
      <c r="F3" s="1"/>
      <c r="G3" s="1"/>
    </row>
    <row r="4" spans="2:8" ht="15.5">
      <c r="B4" s="356" t="s">
        <v>834</v>
      </c>
      <c r="C4" s="2"/>
      <c r="D4" s="2"/>
      <c r="E4" s="2"/>
      <c r="F4" s="2"/>
      <c r="G4" s="2"/>
    </row>
    <row r="5" spans="2:8" ht="2.15" customHeight="1">
      <c r="B5" s="1"/>
      <c r="C5" s="1"/>
      <c r="D5" s="1"/>
      <c r="E5" s="1"/>
      <c r="F5" s="1"/>
      <c r="G5" s="1"/>
    </row>
    <row r="6" spans="2:8" ht="2.15" customHeight="1">
      <c r="B6" s="483"/>
      <c r="C6" s="483"/>
      <c r="D6" s="483"/>
      <c r="E6" s="483"/>
      <c r="F6" s="483"/>
      <c r="G6" s="483"/>
      <c r="H6" s="483"/>
    </row>
    <row r="7" spans="2:8" ht="2.15" customHeight="1">
      <c r="B7" s="357"/>
      <c r="C7" s="358"/>
      <c r="D7" s="358"/>
      <c r="E7" s="358"/>
      <c r="F7" s="358"/>
      <c r="G7" s="358"/>
    </row>
    <row r="8" spans="2:8" ht="15" thickBot="1">
      <c r="B8" s="32"/>
      <c r="C8" s="463" t="str">
        <f>Contents!B3</f>
        <v>31.12.2024</v>
      </c>
      <c r="D8" s="463"/>
      <c r="E8" s="463"/>
      <c r="F8" s="463"/>
      <c r="G8" s="463"/>
      <c r="H8" s="463"/>
    </row>
    <row r="9" spans="2:8" ht="41.25" customHeight="1" thickBot="1">
      <c r="B9" s="105"/>
      <c r="C9" s="546" t="s">
        <v>835</v>
      </c>
      <c r="D9" s="546"/>
      <c r="E9" s="352" t="s">
        <v>836</v>
      </c>
      <c r="F9" s="352" t="s">
        <v>837</v>
      </c>
      <c r="G9" s="369" t="s">
        <v>838</v>
      </c>
      <c r="H9" s="369" t="s">
        <v>839</v>
      </c>
    </row>
    <row r="10" spans="2:8">
      <c r="B10" s="111">
        <v>1</v>
      </c>
      <c r="C10" s="547" t="s">
        <v>840</v>
      </c>
      <c r="D10" s="370" t="s">
        <v>841</v>
      </c>
      <c r="E10" s="371">
        <v>4</v>
      </c>
      <c r="F10" s="371">
        <v>6</v>
      </c>
      <c r="G10" s="371">
        <v>0</v>
      </c>
      <c r="H10" s="371">
        <v>15</v>
      </c>
    </row>
    <row r="11" spans="2:8">
      <c r="B11" s="108">
        <v>2</v>
      </c>
      <c r="C11" s="548"/>
      <c r="D11" s="370" t="s">
        <v>842</v>
      </c>
      <c r="E11" s="371">
        <v>5</v>
      </c>
      <c r="F11" s="371">
        <v>211</v>
      </c>
      <c r="G11" s="371">
        <v>0</v>
      </c>
      <c r="H11" s="371">
        <v>525</v>
      </c>
    </row>
    <row r="12" spans="2:8">
      <c r="B12" s="108">
        <v>3</v>
      </c>
      <c r="C12" s="548"/>
      <c r="D12" s="373" t="s">
        <v>843</v>
      </c>
      <c r="E12" s="371">
        <v>5</v>
      </c>
      <c r="F12" s="371">
        <v>184</v>
      </c>
      <c r="G12" s="371">
        <v>0</v>
      </c>
      <c r="H12" s="371">
        <v>446</v>
      </c>
    </row>
    <row r="13" spans="2:8">
      <c r="B13" s="108" t="s">
        <v>844</v>
      </c>
      <c r="C13" s="548"/>
      <c r="D13" s="374" t="s">
        <v>845</v>
      </c>
      <c r="E13" s="371"/>
      <c r="F13" s="371"/>
      <c r="G13" s="371"/>
      <c r="H13" s="371"/>
    </row>
    <row r="14" spans="2:8" ht="19.5" customHeight="1">
      <c r="B14" s="108">
        <v>5</v>
      </c>
      <c r="C14" s="548"/>
      <c r="D14" s="374" t="s">
        <v>846</v>
      </c>
      <c r="E14" s="371"/>
      <c r="F14" s="371"/>
      <c r="G14" s="371"/>
      <c r="H14" s="371"/>
    </row>
    <row r="15" spans="2:8">
      <c r="B15" s="108" t="s">
        <v>847</v>
      </c>
      <c r="C15" s="548"/>
      <c r="D15" s="373" t="s">
        <v>848</v>
      </c>
      <c r="E15" s="371"/>
      <c r="F15" s="371"/>
      <c r="G15" s="371"/>
      <c r="H15" s="371"/>
    </row>
    <row r="16" spans="2:8">
      <c r="B16" s="123">
        <v>7</v>
      </c>
      <c r="C16" s="549"/>
      <c r="D16" s="375" t="s">
        <v>849</v>
      </c>
      <c r="E16" s="376">
        <v>0</v>
      </c>
      <c r="F16" s="376">
        <v>27</v>
      </c>
      <c r="G16" s="376">
        <v>0</v>
      </c>
      <c r="H16" s="376">
        <v>79</v>
      </c>
    </row>
    <row r="17" spans="2:8">
      <c r="B17" s="377">
        <v>9</v>
      </c>
      <c r="C17" s="550" t="s">
        <v>850</v>
      </c>
      <c r="D17" s="378" t="s">
        <v>841</v>
      </c>
      <c r="E17" s="379">
        <v>0</v>
      </c>
      <c r="F17" s="379">
        <v>2</v>
      </c>
      <c r="G17" s="379">
        <v>0</v>
      </c>
      <c r="H17" s="379">
        <v>15</v>
      </c>
    </row>
    <row r="18" spans="2:8">
      <c r="B18" s="108">
        <v>10</v>
      </c>
      <c r="C18" s="548"/>
      <c r="D18" s="370" t="s">
        <v>851</v>
      </c>
      <c r="E18" s="371">
        <v>0</v>
      </c>
      <c r="F18" s="371">
        <v>156</v>
      </c>
      <c r="G18" s="371">
        <v>0</v>
      </c>
      <c r="H18" s="371">
        <v>212</v>
      </c>
    </row>
    <row r="19" spans="2:8">
      <c r="B19" s="108">
        <v>11</v>
      </c>
      <c r="C19" s="548"/>
      <c r="D19" s="373" t="s">
        <v>843</v>
      </c>
      <c r="E19" s="371">
        <v>0</v>
      </c>
      <c r="F19" s="371">
        <v>86</v>
      </c>
      <c r="G19" s="371">
        <v>0</v>
      </c>
      <c r="H19" s="371">
        <v>166</v>
      </c>
    </row>
    <row r="20" spans="2:8">
      <c r="B20" s="108">
        <v>12</v>
      </c>
      <c r="C20" s="548"/>
      <c r="D20" s="380" t="s">
        <v>852</v>
      </c>
      <c r="E20" s="371">
        <v>0</v>
      </c>
      <c r="F20" s="371">
        <v>42</v>
      </c>
      <c r="G20" s="371">
        <v>0</v>
      </c>
      <c r="H20" s="371">
        <v>18</v>
      </c>
    </row>
    <row r="21" spans="2:8">
      <c r="B21" s="108" t="s">
        <v>853</v>
      </c>
      <c r="C21" s="548"/>
      <c r="D21" s="374" t="s">
        <v>845</v>
      </c>
      <c r="E21" s="371">
        <v>0</v>
      </c>
      <c r="F21" s="371">
        <v>70</v>
      </c>
      <c r="G21" s="371">
        <v>0</v>
      </c>
      <c r="H21" s="371">
        <v>46</v>
      </c>
    </row>
    <row r="22" spans="2:8">
      <c r="B22" s="108" t="s">
        <v>854</v>
      </c>
      <c r="C22" s="548"/>
      <c r="D22" s="380" t="s">
        <v>852</v>
      </c>
      <c r="E22" s="371">
        <v>0</v>
      </c>
      <c r="F22" s="371">
        <v>42</v>
      </c>
      <c r="G22" s="371">
        <v>0</v>
      </c>
      <c r="H22" s="371">
        <v>18</v>
      </c>
    </row>
    <row r="23" spans="2:8" ht="20">
      <c r="B23" s="108" t="s">
        <v>855</v>
      </c>
      <c r="C23" s="548"/>
      <c r="D23" s="374" t="s">
        <v>846</v>
      </c>
      <c r="E23" s="371"/>
      <c r="F23" s="371"/>
      <c r="G23" s="371"/>
      <c r="H23" s="371"/>
    </row>
    <row r="24" spans="2:8">
      <c r="B24" s="108" t="s">
        <v>856</v>
      </c>
      <c r="C24" s="548"/>
      <c r="D24" s="380" t="s">
        <v>852</v>
      </c>
      <c r="E24" s="371"/>
      <c r="F24" s="371"/>
      <c r="G24" s="371"/>
      <c r="H24" s="371"/>
    </row>
    <row r="25" spans="2:8">
      <c r="B25" s="108" t="s">
        <v>857</v>
      </c>
      <c r="C25" s="548"/>
      <c r="D25" s="373" t="s">
        <v>848</v>
      </c>
      <c r="E25" s="371"/>
      <c r="F25" s="371"/>
      <c r="G25" s="371"/>
      <c r="H25" s="371"/>
    </row>
    <row r="26" spans="2:8">
      <c r="B26" s="108" t="s">
        <v>858</v>
      </c>
      <c r="C26" s="548"/>
      <c r="D26" s="380" t="s">
        <v>852</v>
      </c>
      <c r="E26" s="371"/>
      <c r="F26" s="371"/>
      <c r="G26" s="371"/>
      <c r="H26" s="371"/>
    </row>
    <row r="27" spans="2:8">
      <c r="B27" s="108">
        <v>15</v>
      </c>
      <c r="C27" s="548"/>
      <c r="D27" s="373" t="s">
        <v>849</v>
      </c>
      <c r="E27" s="371"/>
      <c r="F27" s="371"/>
      <c r="G27" s="371"/>
      <c r="H27" s="371"/>
    </row>
    <row r="28" spans="2:8">
      <c r="B28" s="123">
        <v>16</v>
      </c>
      <c r="C28" s="549"/>
      <c r="D28" s="381" t="s">
        <v>852</v>
      </c>
      <c r="E28" s="376"/>
      <c r="F28" s="376"/>
      <c r="G28" s="376"/>
      <c r="H28" s="376"/>
    </row>
    <row r="29" spans="2:8" ht="15" thickBot="1">
      <c r="B29" s="113">
        <v>17</v>
      </c>
      <c r="C29" s="382" t="s">
        <v>859</v>
      </c>
      <c r="D29" s="382"/>
      <c r="E29" s="383">
        <v>5</v>
      </c>
      <c r="F29" s="383">
        <v>367</v>
      </c>
      <c r="G29" s="383">
        <v>0</v>
      </c>
      <c r="H29" s="383">
        <v>737</v>
      </c>
    </row>
  </sheetData>
  <sheetProtection algorithmName="SHA-512" hashValue="ZuiCZ3q3pr4YYneQXehDhcXSP6R3l+zXC/idyG+fpiaSJnoAS0Ymho35wWQSPTJredeMTaQ93/5YdyFUSk1GQA==" saltValue="eZzFS/3DdAH9bLWJjBZybg==" spinCount="100000" sheet="1" objects="1" scenarios="1"/>
  <mergeCells count="5">
    <mergeCell ref="B6:H6"/>
    <mergeCell ref="C8:H8"/>
    <mergeCell ref="C9:D9"/>
    <mergeCell ref="C10:C16"/>
    <mergeCell ref="C17:C28"/>
  </mergeCells>
  <hyperlinks>
    <hyperlink ref="B2" location="Tartalom!A1" display="Back to contents page" xr:uid="{8AD70035-0F4F-4571-A93D-B523BA718396}"/>
    <hyperlink ref="B2:C2" location="CONTENTS!A1" display="Back to contents page" xr:uid="{C2F721B9-CEB2-4630-87F5-A889DC4A4C9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27FF-39AE-426C-A25D-0768D542A163}">
  <sheetPr>
    <tabColor theme="9" tint="0.79998168889431442"/>
  </sheetPr>
  <dimension ref="B1:G23"/>
  <sheetViews>
    <sheetView showGridLines="0" workbookViewId="0"/>
  </sheetViews>
  <sheetFormatPr defaultRowHeight="14.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row r="2" spans="2:7">
      <c r="B2" s="174" t="s">
        <v>0</v>
      </c>
      <c r="C2" s="355"/>
      <c r="D2" s="355"/>
      <c r="E2" s="355"/>
      <c r="F2" s="355"/>
    </row>
    <row r="3" spans="2:7">
      <c r="B3" s="1"/>
      <c r="C3" s="1"/>
      <c r="D3" s="1"/>
      <c r="E3" s="1"/>
      <c r="F3" s="1"/>
    </row>
    <row r="4" spans="2:7" ht="15.5">
      <c r="B4" s="356" t="s">
        <v>860</v>
      </c>
      <c r="C4" s="2"/>
      <c r="D4" s="2"/>
      <c r="E4" s="2"/>
      <c r="F4" s="2"/>
    </row>
    <row r="5" spans="2:7" ht="2.15" customHeight="1">
      <c r="B5" s="1"/>
      <c r="C5" s="1"/>
      <c r="D5" s="1"/>
      <c r="E5" s="1"/>
      <c r="F5" s="1"/>
    </row>
    <row r="6" spans="2:7" ht="2.15" customHeight="1">
      <c r="B6" s="483"/>
      <c r="C6" s="483"/>
      <c r="D6" s="483"/>
      <c r="E6" s="483"/>
      <c r="F6" s="483"/>
      <c r="G6" s="483"/>
    </row>
    <row r="7" spans="2:7" ht="2.15" customHeight="1">
      <c r="B7" s="357"/>
      <c r="C7" s="358"/>
      <c r="D7" s="358"/>
      <c r="E7" s="358"/>
      <c r="F7" s="358"/>
    </row>
    <row r="8" spans="2:7" ht="15" thickBot="1">
      <c r="B8" s="32"/>
      <c r="C8" s="463" t="str">
        <f>Contents!B3</f>
        <v>31.12.2024</v>
      </c>
      <c r="D8" s="463"/>
      <c r="E8" s="463"/>
      <c r="F8" s="463"/>
      <c r="G8" s="463"/>
    </row>
    <row r="9" spans="2:7" ht="41.25" customHeight="1" thickBot="1">
      <c r="C9" s="385" t="s">
        <v>835</v>
      </c>
      <c r="D9" s="352" t="s">
        <v>836</v>
      </c>
      <c r="E9" s="352" t="s">
        <v>837</v>
      </c>
      <c r="F9" s="369" t="s">
        <v>838</v>
      </c>
      <c r="G9" s="369" t="s">
        <v>839</v>
      </c>
    </row>
    <row r="10" spans="2:7">
      <c r="C10" s="247" t="s">
        <v>861</v>
      </c>
      <c r="D10" s="386"/>
      <c r="E10" s="386"/>
      <c r="F10" s="386"/>
      <c r="G10" s="387"/>
    </row>
    <row r="11" spans="2:7">
      <c r="C11" s="370" t="s">
        <v>862</v>
      </c>
      <c r="D11" s="371"/>
      <c r="E11" s="371"/>
      <c r="F11" s="371">
        <v>0</v>
      </c>
      <c r="G11" s="371">
        <v>0</v>
      </c>
    </row>
    <row r="12" spans="2:7">
      <c r="C12" s="370" t="s">
        <v>863</v>
      </c>
      <c r="D12" s="371"/>
      <c r="E12" s="371"/>
      <c r="F12" s="371">
        <v>0</v>
      </c>
      <c r="G12" s="371">
        <v>0</v>
      </c>
    </row>
    <row r="13" spans="2:7" ht="21.5" customHeight="1">
      <c r="C13" s="388" t="s">
        <v>864</v>
      </c>
      <c r="D13" s="389"/>
      <c r="E13" s="389"/>
      <c r="F13" s="389">
        <v>0</v>
      </c>
      <c r="G13" s="389">
        <v>0</v>
      </c>
    </row>
    <row r="14" spans="2:7" ht="28.5" customHeight="1">
      <c r="C14" s="391" t="s">
        <v>865</v>
      </c>
      <c r="D14" s="392"/>
      <c r="E14" s="392"/>
      <c r="F14" s="392"/>
      <c r="G14" s="392"/>
    </row>
    <row r="15" spans="2:7" ht="20" customHeight="1">
      <c r="C15" s="393" t="s">
        <v>866</v>
      </c>
      <c r="D15" s="371"/>
      <c r="E15" s="371"/>
      <c r="F15" s="371"/>
      <c r="G15" s="371"/>
    </row>
    <row r="16" spans="2:7" ht="21.5" customHeight="1">
      <c r="C16" s="394" t="s">
        <v>867</v>
      </c>
      <c r="D16" s="389"/>
      <c r="E16" s="389"/>
      <c r="F16" s="389"/>
      <c r="G16" s="389"/>
    </row>
    <row r="17" spans="3:7">
      <c r="C17" s="395" t="s">
        <v>868</v>
      </c>
      <c r="D17" s="392"/>
      <c r="E17" s="392"/>
      <c r="F17" s="392"/>
      <c r="G17" s="392"/>
    </row>
    <row r="18" spans="3:7">
      <c r="C18" s="370" t="s">
        <v>869</v>
      </c>
      <c r="D18" s="371"/>
      <c r="E18" s="371"/>
      <c r="F18" s="371">
        <v>0</v>
      </c>
      <c r="G18" s="371">
        <v>1</v>
      </c>
    </row>
    <row r="19" spans="3:7">
      <c r="C19" s="370" t="s">
        <v>870</v>
      </c>
      <c r="D19" s="371"/>
      <c r="E19" s="371"/>
      <c r="F19" s="371">
        <v>0</v>
      </c>
      <c r="G19" s="371">
        <v>2</v>
      </c>
    </row>
    <row r="20" spans="3:7">
      <c r="C20" s="373" t="s">
        <v>871</v>
      </c>
      <c r="D20" s="371"/>
      <c r="E20" s="371"/>
      <c r="F20" s="371">
        <v>0</v>
      </c>
      <c r="G20" s="371">
        <v>2</v>
      </c>
    </row>
    <row r="21" spans="3:7">
      <c r="C21" s="374" t="s">
        <v>872</v>
      </c>
      <c r="D21" s="371"/>
      <c r="E21" s="371"/>
      <c r="F21" s="371">
        <v>0</v>
      </c>
      <c r="G21" s="371">
        <v>0</v>
      </c>
    </row>
    <row r="22" spans="3:7" ht="25" customHeight="1">
      <c r="C22" s="374" t="s">
        <v>873</v>
      </c>
      <c r="D22" s="371"/>
      <c r="E22" s="371"/>
      <c r="F22" s="371">
        <v>0</v>
      </c>
      <c r="G22" s="371">
        <v>2</v>
      </c>
    </row>
    <row r="23" spans="3:7" ht="15" thickBot="1">
      <c r="C23" s="396" t="s">
        <v>874</v>
      </c>
      <c r="D23" s="383"/>
      <c r="E23" s="383"/>
      <c r="F23" s="383">
        <v>0</v>
      </c>
      <c r="G23" s="383">
        <v>2</v>
      </c>
    </row>
  </sheetData>
  <sheetProtection algorithmName="SHA-512" hashValue="hF2HS1nN/bSnzqBAaEKxtUaSd8R9Eue78WDiR/a9X5ynCPNG9VtYY0RL6AOr4ESYBUuuXrToXCw6jtYTSjxpQw==" saltValue="2hYvSNsDobGOJk/D/R9Tzg==" spinCount="100000" sheet="1" objects="1" scenarios="1"/>
  <mergeCells count="2">
    <mergeCell ref="B6:G6"/>
    <mergeCell ref="C8:G8"/>
  </mergeCells>
  <hyperlinks>
    <hyperlink ref="B2" location="CONTENTS!A1" display="Back to contents page" xr:uid="{69502747-358E-4236-9BC9-D62C5AEC0978}"/>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23FA-43BF-4F84-95AD-EE5B1FA56EC6}">
  <sheetPr>
    <tabColor theme="9" tint="0.79998168889431442"/>
  </sheetPr>
  <dimension ref="B1:K34"/>
  <sheetViews>
    <sheetView showGridLines="0" workbookViewId="0"/>
  </sheetViews>
  <sheetFormatPr defaultRowHeight="14.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row r="2" spans="2:11">
      <c r="B2" s="174" t="s">
        <v>0</v>
      </c>
      <c r="C2" s="355"/>
      <c r="D2" s="355"/>
      <c r="E2" s="355"/>
      <c r="F2" s="355"/>
      <c r="G2" s="355"/>
      <c r="H2" s="355"/>
      <c r="I2" s="355"/>
      <c r="J2" s="355"/>
    </row>
    <row r="3" spans="2:11">
      <c r="B3" s="1"/>
      <c r="C3" s="1"/>
      <c r="D3" s="1"/>
      <c r="E3" s="1"/>
      <c r="F3" s="1"/>
      <c r="G3" s="1"/>
      <c r="H3" s="1"/>
      <c r="I3" s="1"/>
      <c r="J3" s="1"/>
    </row>
    <row r="4" spans="2:11" ht="15.5">
      <c r="B4" s="356" t="s">
        <v>875</v>
      </c>
      <c r="C4" s="2"/>
      <c r="D4" s="2"/>
      <c r="E4" s="2"/>
      <c r="F4" s="2"/>
      <c r="G4" s="2"/>
      <c r="H4" s="2"/>
      <c r="I4" s="2"/>
      <c r="J4" s="2"/>
    </row>
    <row r="5" spans="2:11" ht="2.15" customHeight="1">
      <c r="B5" s="1"/>
      <c r="C5" s="1"/>
      <c r="D5" s="1"/>
      <c r="E5" s="1"/>
      <c r="F5" s="1"/>
      <c r="G5" s="1"/>
      <c r="H5" s="1"/>
      <c r="I5" s="1"/>
      <c r="J5" s="1"/>
    </row>
    <row r="6" spans="2:11" ht="2.15" customHeight="1">
      <c r="B6" s="483"/>
      <c r="C6" s="483"/>
      <c r="D6" s="483"/>
      <c r="E6" s="483"/>
      <c r="F6" s="483"/>
      <c r="G6" s="483"/>
      <c r="H6" s="483"/>
      <c r="I6" s="483"/>
      <c r="J6" s="483"/>
      <c r="K6" s="483"/>
    </row>
    <row r="7" spans="2:11" ht="2.15" customHeight="1">
      <c r="B7" s="357"/>
      <c r="C7" s="358"/>
      <c r="D7" s="358"/>
      <c r="E7" s="358"/>
      <c r="F7" s="358"/>
      <c r="G7" s="358"/>
      <c r="H7" s="358"/>
      <c r="I7" s="358"/>
      <c r="J7" s="358"/>
    </row>
    <row r="8" spans="2:11" ht="15" thickBot="1">
      <c r="B8" s="32"/>
      <c r="C8" s="463" t="str">
        <f>Contents!B3</f>
        <v>31.12.2024</v>
      </c>
      <c r="D8" s="463"/>
      <c r="E8" s="463"/>
      <c r="F8" s="463"/>
      <c r="G8" s="463"/>
      <c r="H8" s="463"/>
      <c r="I8" s="463"/>
      <c r="J8" s="463"/>
      <c r="K8" s="463"/>
    </row>
    <row r="9" spans="2:11" ht="89" customHeight="1" thickBot="1">
      <c r="C9" s="385" t="s">
        <v>835</v>
      </c>
      <c r="D9" s="352" t="s">
        <v>876</v>
      </c>
      <c r="E9" s="352" t="s">
        <v>877</v>
      </c>
      <c r="F9" s="369" t="s">
        <v>878</v>
      </c>
      <c r="G9" s="369" t="s">
        <v>879</v>
      </c>
      <c r="H9" s="369" t="s">
        <v>880</v>
      </c>
      <c r="I9" s="369" t="s">
        <v>881</v>
      </c>
      <c r="J9" s="369" t="s">
        <v>882</v>
      </c>
      <c r="K9" s="369" t="s">
        <v>883</v>
      </c>
    </row>
    <row r="10" spans="2:11">
      <c r="C10" s="397" t="s">
        <v>836</v>
      </c>
      <c r="D10" s="398">
        <v>0</v>
      </c>
      <c r="E10" s="398">
        <v>0</v>
      </c>
      <c r="F10" s="398">
        <v>0</v>
      </c>
      <c r="G10" s="398">
        <v>0</v>
      </c>
      <c r="H10" s="398">
        <v>0</v>
      </c>
      <c r="I10" s="398">
        <v>0</v>
      </c>
      <c r="J10" s="398">
        <v>0</v>
      </c>
      <c r="K10" s="399">
        <v>0</v>
      </c>
    </row>
    <row r="11" spans="2:11">
      <c r="C11" s="373" t="s">
        <v>884</v>
      </c>
      <c r="D11" s="371">
        <v>0</v>
      </c>
      <c r="E11" s="371">
        <v>0</v>
      </c>
      <c r="F11" s="371">
        <v>0</v>
      </c>
      <c r="G11" s="371">
        <v>0</v>
      </c>
      <c r="H11" s="371">
        <v>0</v>
      </c>
      <c r="I11" s="371"/>
      <c r="J11" s="371">
        <v>0</v>
      </c>
      <c r="K11" s="372"/>
    </row>
    <row r="12" spans="2:11">
      <c r="C12" s="373" t="s">
        <v>885</v>
      </c>
      <c r="D12" s="371">
        <v>0</v>
      </c>
      <c r="E12" s="371">
        <v>0</v>
      </c>
      <c r="F12" s="371">
        <v>0</v>
      </c>
      <c r="G12" s="371">
        <v>0</v>
      </c>
      <c r="H12" s="371">
        <v>0</v>
      </c>
      <c r="I12" s="371">
        <v>0</v>
      </c>
      <c r="J12" s="371">
        <v>0</v>
      </c>
      <c r="K12" s="372">
        <v>0</v>
      </c>
    </row>
    <row r="13" spans="2:11">
      <c r="C13" s="374" t="s">
        <v>886</v>
      </c>
      <c r="D13" s="371">
        <v>0</v>
      </c>
      <c r="E13" s="371">
        <v>0</v>
      </c>
      <c r="F13" s="371">
        <v>0</v>
      </c>
      <c r="G13" s="371">
        <v>0</v>
      </c>
      <c r="H13" s="371">
        <v>0</v>
      </c>
      <c r="I13" s="371">
        <v>0</v>
      </c>
      <c r="J13" s="371">
        <v>0</v>
      </c>
      <c r="K13" s="372">
        <v>0</v>
      </c>
    </row>
    <row r="14" spans="2:11">
      <c r="C14" s="374" t="s">
        <v>887</v>
      </c>
      <c r="D14" s="371">
        <v>0</v>
      </c>
      <c r="E14" s="371">
        <v>0</v>
      </c>
      <c r="F14" s="371">
        <v>0</v>
      </c>
      <c r="G14" s="371">
        <v>0</v>
      </c>
      <c r="H14" s="371">
        <v>0</v>
      </c>
      <c r="I14" s="371">
        <v>0</v>
      </c>
      <c r="J14" s="371">
        <v>0</v>
      </c>
      <c r="K14" s="372">
        <v>0</v>
      </c>
    </row>
    <row r="15" spans="2:11">
      <c r="C15" s="400" t="s">
        <v>888</v>
      </c>
      <c r="D15" s="389">
        <v>0</v>
      </c>
      <c r="E15" s="389">
        <v>0</v>
      </c>
      <c r="F15" s="389">
        <v>0</v>
      </c>
      <c r="G15" s="389">
        <v>0</v>
      </c>
      <c r="H15" s="389">
        <v>0</v>
      </c>
      <c r="I15" s="389">
        <v>0</v>
      </c>
      <c r="J15" s="389">
        <v>0</v>
      </c>
      <c r="K15" s="390">
        <v>0</v>
      </c>
    </row>
    <row r="16" spans="2:11">
      <c r="C16" s="401" t="s">
        <v>837</v>
      </c>
      <c r="D16" s="402">
        <v>210</v>
      </c>
      <c r="E16" s="402">
        <v>48</v>
      </c>
      <c r="F16" s="402">
        <v>162</v>
      </c>
      <c r="G16" s="402">
        <v>0</v>
      </c>
      <c r="H16" s="402">
        <v>0</v>
      </c>
      <c r="I16" s="402">
        <v>13</v>
      </c>
      <c r="J16" s="402">
        <v>48</v>
      </c>
      <c r="K16" s="403">
        <v>13</v>
      </c>
    </row>
    <row r="17" spans="3:11">
      <c r="C17" s="373" t="s">
        <v>884</v>
      </c>
      <c r="D17" s="371">
        <v>102</v>
      </c>
      <c r="E17" s="371">
        <v>21</v>
      </c>
      <c r="F17" s="371">
        <v>81</v>
      </c>
      <c r="G17" s="371">
        <v>0</v>
      </c>
      <c r="H17" s="371">
        <v>0</v>
      </c>
      <c r="I17" s="371"/>
      <c r="J17" s="371">
        <v>21</v>
      </c>
      <c r="K17" s="372"/>
    </row>
    <row r="18" spans="3:11">
      <c r="C18" s="373" t="s">
        <v>885</v>
      </c>
      <c r="D18" s="371">
        <v>108</v>
      </c>
      <c r="E18" s="371">
        <v>27</v>
      </c>
      <c r="F18" s="371">
        <v>81</v>
      </c>
      <c r="G18" s="371">
        <v>0</v>
      </c>
      <c r="H18" s="371">
        <v>0</v>
      </c>
      <c r="I18" s="371">
        <v>13</v>
      </c>
      <c r="J18" s="371">
        <v>27</v>
      </c>
      <c r="K18" s="372">
        <v>13</v>
      </c>
    </row>
    <row r="19" spans="3:11">
      <c r="C19" s="374" t="s">
        <v>886</v>
      </c>
      <c r="D19" s="371">
        <v>0</v>
      </c>
      <c r="E19" s="371">
        <v>0</v>
      </c>
      <c r="F19" s="371">
        <v>0</v>
      </c>
      <c r="G19" s="371">
        <v>0</v>
      </c>
      <c r="H19" s="371">
        <v>0</v>
      </c>
      <c r="I19" s="371">
        <v>0</v>
      </c>
      <c r="J19" s="371">
        <v>0</v>
      </c>
      <c r="K19" s="372">
        <v>0</v>
      </c>
    </row>
    <row r="20" spans="3:11">
      <c r="C20" s="374" t="s">
        <v>887</v>
      </c>
      <c r="D20" s="371">
        <v>0</v>
      </c>
      <c r="E20" s="371">
        <v>0</v>
      </c>
      <c r="F20" s="371">
        <v>0</v>
      </c>
      <c r="G20" s="371">
        <v>0</v>
      </c>
      <c r="H20" s="371">
        <v>0</v>
      </c>
      <c r="I20" s="371">
        <v>0</v>
      </c>
      <c r="J20" s="371">
        <v>0</v>
      </c>
      <c r="K20" s="372">
        <v>0</v>
      </c>
    </row>
    <row r="21" spans="3:11">
      <c r="C21" s="400" t="s">
        <v>888</v>
      </c>
      <c r="D21" s="389">
        <v>0</v>
      </c>
      <c r="E21" s="389">
        <v>0</v>
      </c>
      <c r="F21" s="389">
        <v>0</v>
      </c>
      <c r="G21" s="389">
        <v>0</v>
      </c>
      <c r="H21" s="389">
        <v>0</v>
      </c>
      <c r="I21" s="389">
        <v>0</v>
      </c>
      <c r="J21" s="389">
        <v>0</v>
      </c>
      <c r="K21" s="390">
        <v>0</v>
      </c>
    </row>
    <row r="22" spans="3:11">
      <c r="C22" s="401" t="s">
        <v>838</v>
      </c>
      <c r="D22" s="402">
        <v>0</v>
      </c>
      <c r="E22" s="402">
        <v>0</v>
      </c>
      <c r="F22" s="402">
        <v>0</v>
      </c>
      <c r="G22" s="402">
        <v>0</v>
      </c>
      <c r="H22" s="402">
        <v>0</v>
      </c>
      <c r="I22" s="402">
        <v>0</v>
      </c>
      <c r="J22" s="402">
        <v>0</v>
      </c>
      <c r="K22" s="403">
        <v>0</v>
      </c>
    </row>
    <row r="23" spans="3:11">
      <c r="C23" s="373" t="s">
        <v>884</v>
      </c>
      <c r="D23" s="371">
        <v>0</v>
      </c>
      <c r="E23" s="371">
        <v>0</v>
      </c>
      <c r="F23" s="371">
        <v>0</v>
      </c>
      <c r="G23" s="371">
        <v>0</v>
      </c>
      <c r="H23" s="371">
        <v>0</v>
      </c>
      <c r="I23" s="371"/>
      <c r="J23" s="371">
        <v>0</v>
      </c>
      <c r="K23" s="372"/>
    </row>
    <row r="24" spans="3:11">
      <c r="C24" s="373" t="s">
        <v>885</v>
      </c>
      <c r="D24" s="371">
        <v>0</v>
      </c>
      <c r="E24" s="371">
        <v>0</v>
      </c>
      <c r="F24" s="371">
        <v>0</v>
      </c>
      <c r="G24" s="371">
        <v>0</v>
      </c>
      <c r="H24" s="371">
        <v>0</v>
      </c>
      <c r="I24" s="371">
        <v>0</v>
      </c>
      <c r="J24" s="371">
        <v>0</v>
      </c>
      <c r="K24" s="372">
        <v>0</v>
      </c>
    </row>
    <row r="25" spans="3:11">
      <c r="C25" s="374" t="s">
        <v>886</v>
      </c>
      <c r="D25" s="371">
        <v>0</v>
      </c>
      <c r="E25" s="371">
        <v>0</v>
      </c>
      <c r="F25" s="371">
        <v>0</v>
      </c>
      <c r="G25" s="371">
        <v>0</v>
      </c>
      <c r="H25" s="371">
        <v>0</v>
      </c>
      <c r="I25" s="371">
        <v>0</v>
      </c>
      <c r="J25" s="371">
        <v>0</v>
      </c>
      <c r="K25" s="372">
        <v>0</v>
      </c>
    </row>
    <row r="26" spans="3:11">
      <c r="C26" s="374" t="s">
        <v>887</v>
      </c>
      <c r="D26" s="371">
        <v>0</v>
      </c>
      <c r="E26" s="371">
        <v>0</v>
      </c>
      <c r="F26" s="371">
        <v>0</v>
      </c>
      <c r="G26" s="371">
        <v>0</v>
      </c>
      <c r="H26" s="371">
        <v>0</v>
      </c>
      <c r="I26" s="371">
        <v>0</v>
      </c>
      <c r="J26" s="371">
        <v>0</v>
      </c>
      <c r="K26" s="372">
        <v>0</v>
      </c>
    </row>
    <row r="27" spans="3:11">
      <c r="C27" s="400" t="s">
        <v>888</v>
      </c>
      <c r="D27" s="389">
        <v>0</v>
      </c>
      <c r="E27" s="389">
        <v>0</v>
      </c>
      <c r="F27" s="389">
        <v>0</v>
      </c>
      <c r="G27" s="389">
        <v>0</v>
      </c>
      <c r="H27" s="389">
        <v>0</v>
      </c>
      <c r="I27" s="389">
        <v>0</v>
      </c>
      <c r="J27" s="389">
        <v>0</v>
      </c>
      <c r="K27" s="390">
        <v>0</v>
      </c>
    </row>
    <row r="28" spans="3:11">
      <c r="C28" s="401" t="s">
        <v>839</v>
      </c>
      <c r="D28" s="402">
        <v>157</v>
      </c>
      <c r="E28" s="402">
        <v>35</v>
      </c>
      <c r="F28" s="402">
        <v>122</v>
      </c>
      <c r="G28" s="402">
        <v>0</v>
      </c>
      <c r="H28" s="402">
        <v>0</v>
      </c>
      <c r="I28" s="402">
        <v>9</v>
      </c>
      <c r="J28" s="402">
        <v>35</v>
      </c>
      <c r="K28" s="403">
        <v>0</v>
      </c>
    </row>
    <row r="29" spans="3:11">
      <c r="C29" s="373" t="s">
        <v>884</v>
      </c>
      <c r="D29" s="371">
        <v>76</v>
      </c>
      <c r="E29" s="371">
        <v>15</v>
      </c>
      <c r="F29" s="371">
        <v>61</v>
      </c>
      <c r="G29" s="371">
        <v>0</v>
      </c>
      <c r="H29" s="371">
        <v>0</v>
      </c>
      <c r="I29" s="371"/>
      <c r="J29" s="371">
        <v>15</v>
      </c>
      <c r="K29" s="372"/>
    </row>
    <row r="30" spans="3:11">
      <c r="C30" s="373" t="s">
        <v>885</v>
      </c>
      <c r="D30" s="371">
        <v>81</v>
      </c>
      <c r="E30" s="371">
        <v>20</v>
      </c>
      <c r="F30" s="371">
        <v>61</v>
      </c>
      <c r="G30" s="371">
        <v>0</v>
      </c>
      <c r="H30" s="371">
        <v>0</v>
      </c>
      <c r="I30" s="371">
        <v>9</v>
      </c>
      <c r="J30" s="371">
        <v>20</v>
      </c>
      <c r="K30" s="372">
        <v>0</v>
      </c>
    </row>
    <row r="31" spans="3:11">
      <c r="C31" s="374" t="s">
        <v>886</v>
      </c>
      <c r="D31" s="371">
        <v>0</v>
      </c>
      <c r="E31" s="371">
        <v>0</v>
      </c>
      <c r="F31" s="371">
        <v>0</v>
      </c>
      <c r="G31" s="371">
        <v>0</v>
      </c>
      <c r="H31" s="371">
        <v>0</v>
      </c>
      <c r="I31" s="371">
        <v>0</v>
      </c>
      <c r="J31" s="371">
        <v>0</v>
      </c>
      <c r="K31" s="372">
        <v>0</v>
      </c>
    </row>
    <row r="32" spans="3:11">
      <c r="C32" s="374" t="s">
        <v>887</v>
      </c>
      <c r="D32" s="371">
        <v>0</v>
      </c>
      <c r="E32" s="371">
        <v>0</v>
      </c>
      <c r="F32" s="371">
        <v>0</v>
      </c>
      <c r="G32" s="371">
        <v>0</v>
      </c>
      <c r="H32" s="371">
        <v>0</v>
      </c>
      <c r="I32" s="371">
        <v>0</v>
      </c>
      <c r="J32" s="371">
        <v>0</v>
      </c>
      <c r="K32" s="372">
        <v>0</v>
      </c>
    </row>
    <row r="33" spans="3:11">
      <c r="C33" s="400" t="s">
        <v>888</v>
      </c>
      <c r="D33" s="389">
        <v>0</v>
      </c>
      <c r="E33" s="389">
        <v>0</v>
      </c>
      <c r="F33" s="389">
        <v>0</v>
      </c>
      <c r="G33" s="389">
        <v>0</v>
      </c>
      <c r="H33" s="389">
        <v>0</v>
      </c>
      <c r="I33" s="389">
        <v>0</v>
      </c>
      <c r="J33" s="389">
        <v>0</v>
      </c>
      <c r="K33" s="390">
        <v>0</v>
      </c>
    </row>
    <row r="34" spans="3:11" ht="15" thickBot="1">
      <c r="C34" s="404" t="s">
        <v>889</v>
      </c>
      <c r="D34" s="383">
        <v>367</v>
      </c>
      <c r="E34" s="383">
        <v>83</v>
      </c>
      <c r="F34" s="383">
        <v>284</v>
      </c>
      <c r="G34" s="383">
        <v>0</v>
      </c>
      <c r="H34" s="383">
        <v>0</v>
      </c>
      <c r="I34" s="383">
        <v>22</v>
      </c>
      <c r="J34" s="383">
        <v>83</v>
      </c>
      <c r="K34" s="384">
        <v>13</v>
      </c>
    </row>
  </sheetData>
  <sheetProtection algorithmName="SHA-512" hashValue="iiBDML3svnS93+r1F9OHM5VL7NRxc65hpw+WEecw8yEWERKwPQAUnd38YMqQakApoMhZE18QzFAW0GkHXpSw1Q==" saltValue="Q48FWosIHAJM7T/Hbw0bKw==" spinCount="100000" sheet="1" objects="1" scenarios="1"/>
  <mergeCells count="2">
    <mergeCell ref="B6:K6"/>
    <mergeCell ref="C8:K8"/>
  </mergeCells>
  <hyperlinks>
    <hyperlink ref="B2" location="CONTENTS!A1" display="Back to contents page" xr:uid="{FD9737BD-E29B-4CB9-A18A-818BB5164D49}"/>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B6DE-2AC3-49E6-9CA8-328B84A7AA29}">
  <sheetPr>
    <tabColor theme="9" tint="0.79998168889431442"/>
  </sheetPr>
  <dimension ref="B1:D21"/>
  <sheetViews>
    <sheetView showGridLines="0" workbookViewId="0"/>
  </sheetViews>
  <sheetFormatPr defaultRowHeight="14.5"/>
  <cols>
    <col min="1" max="1" width="4.453125" customWidth="1"/>
    <col min="2" max="2" width="6.1796875" customWidth="1"/>
    <col min="3" max="3" width="36.1796875" customWidth="1"/>
    <col min="4" max="4" width="27.1796875" customWidth="1"/>
  </cols>
  <sheetData>
    <row r="1" spans="2:4" ht="12.75" customHeight="1"/>
    <row r="2" spans="2:4">
      <c r="B2" s="174" t="s">
        <v>0</v>
      </c>
      <c r="C2" s="355"/>
      <c r="D2" s="355"/>
    </row>
    <row r="3" spans="2:4">
      <c r="B3" s="1"/>
      <c r="C3" s="1"/>
      <c r="D3" s="1"/>
    </row>
    <row r="4" spans="2:4" ht="15.5">
      <c r="B4" s="356" t="s">
        <v>890</v>
      </c>
      <c r="C4" s="2"/>
      <c r="D4" s="2"/>
    </row>
    <row r="5" spans="2:4" ht="2.15" customHeight="1">
      <c r="B5" s="1"/>
      <c r="C5" s="1"/>
      <c r="D5" s="1"/>
    </row>
    <row r="6" spans="2:4" ht="2.15" customHeight="1">
      <c r="B6" s="483"/>
      <c r="C6" s="483"/>
      <c r="D6" s="483"/>
    </row>
    <row r="7" spans="2:4" ht="2.15" customHeight="1">
      <c r="B7" s="357"/>
      <c r="C7" s="358"/>
      <c r="D7" s="358"/>
    </row>
    <row r="8" spans="2:4" ht="15" thickBot="1">
      <c r="B8" s="32"/>
      <c r="C8" s="463" t="str">
        <f>Contents!B3</f>
        <v>31.12.2024</v>
      </c>
      <c r="D8" s="463"/>
    </row>
    <row r="9" spans="2:4" ht="30.5" customHeight="1" thickBot="1">
      <c r="C9" s="405" t="s">
        <v>891</v>
      </c>
      <c r="D9" s="352" t="s">
        <v>892</v>
      </c>
    </row>
    <row r="10" spans="2:4">
      <c r="C10" s="397" t="s">
        <v>893</v>
      </c>
      <c r="D10" s="398">
        <v>0</v>
      </c>
    </row>
    <row r="11" spans="2:4">
      <c r="C11" s="370" t="s">
        <v>894</v>
      </c>
      <c r="D11" s="371">
        <v>0</v>
      </c>
    </row>
    <row r="12" spans="2:4">
      <c r="C12" s="370" t="s">
        <v>895</v>
      </c>
      <c r="D12" s="371">
        <v>0</v>
      </c>
    </row>
    <row r="13" spans="2:4">
      <c r="C13" s="393" t="s">
        <v>896</v>
      </c>
      <c r="D13" s="371">
        <v>0</v>
      </c>
    </row>
    <row r="14" spans="2:4">
      <c r="C14" s="393" t="s">
        <v>897</v>
      </c>
      <c r="D14" s="371">
        <v>0</v>
      </c>
    </row>
    <row r="15" spans="2:4">
      <c r="C15" s="370" t="s">
        <v>898</v>
      </c>
      <c r="D15" s="371">
        <v>0</v>
      </c>
    </row>
    <row r="16" spans="2:4">
      <c r="C16" s="370" t="s">
        <v>899</v>
      </c>
      <c r="D16" s="371">
        <v>0</v>
      </c>
    </row>
    <row r="17" spans="3:4">
      <c r="C17" s="370" t="s">
        <v>900</v>
      </c>
      <c r="D17" s="371">
        <v>0</v>
      </c>
    </row>
    <row r="18" spans="3:4">
      <c r="C18" s="370" t="s">
        <v>901</v>
      </c>
      <c r="D18" s="371">
        <v>0</v>
      </c>
    </row>
    <row r="19" spans="3:4">
      <c r="C19" s="393" t="s">
        <v>902</v>
      </c>
      <c r="D19" s="371">
        <v>0</v>
      </c>
    </row>
    <row r="20" spans="3:4">
      <c r="C20" s="393" t="s">
        <v>903</v>
      </c>
      <c r="D20" s="371">
        <v>0</v>
      </c>
    </row>
    <row r="21" spans="3:4" ht="20.5" thickBot="1">
      <c r="C21" s="406" t="s">
        <v>904</v>
      </c>
      <c r="D21" s="383"/>
    </row>
  </sheetData>
  <sheetProtection algorithmName="SHA-512" hashValue="n3+9u/3xB7iYikk9nNLYwTwSE4opVZ85YFSDc6ijgZ2lf8ewQdxNV1xQQEteTcNNdmEMjAQFsP5PSHF/QfnZBw==" saltValue="K0d71X+76Iy8eejdMT93/Q==" spinCount="100000" sheet="1" objects="1" scenarios="1"/>
  <mergeCells count="2">
    <mergeCell ref="B6:D6"/>
    <mergeCell ref="C8:D8"/>
  </mergeCells>
  <hyperlinks>
    <hyperlink ref="B2" location="CONTENTS!A1" display="Back to contents page" xr:uid="{537BB4C6-0392-42B0-B598-2A8705943237}"/>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DC43-3369-4E35-A6F8-CEE09134CBF9}">
  <sheetPr>
    <tabColor theme="9" tint="0.79998168889431442"/>
  </sheetPr>
  <dimension ref="B1:M17"/>
  <sheetViews>
    <sheetView showGridLines="0" workbookViewId="0"/>
  </sheetViews>
  <sheetFormatPr defaultRowHeight="14.5"/>
  <cols>
    <col min="1" max="1" width="4.453125" customWidth="1"/>
    <col min="2" max="2" width="6.1796875" customWidth="1"/>
    <col min="3" max="3" width="36.1796875" customWidth="1"/>
    <col min="4" max="13" width="15.81640625" customWidth="1"/>
  </cols>
  <sheetData>
    <row r="1" spans="2:13" ht="12.75" customHeight="1"/>
    <row r="2" spans="2:13">
      <c r="B2" s="174" t="s">
        <v>0</v>
      </c>
      <c r="C2" s="355"/>
      <c r="D2" s="355"/>
      <c r="E2" s="355"/>
      <c r="F2" s="355"/>
      <c r="G2" s="355"/>
      <c r="H2" s="355"/>
      <c r="I2" s="355"/>
      <c r="J2" s="355"/>
      <c r="K2" s="355"/>
      <c r="L2" s="355"/>
      <c r="M2" s="355"/>
    </row>
    <row r="3" spans="2:13">
      <c r="B3" s="1"/>
      <c r="C3" s="1"/>
      <c r="D3" s="1"/>
      <c r="E3" s="1"/>
      <c r="F3" s="1"/>
      <c r="G3" s="1"/>
      <c r="H3" s="1"/>
      <c r="I3" s="1"/>
      <c r="J3" s="1"/>
      <c r="K3" s="1"/>
      <c r="L3" s="1"/>
      <c r="M3" s="1"/>
    </row>
    <row r="4" spans="2:13" ht="15.5">
      <c r="B4" s="356" t="s">
        <v>905</v>
      </c>
      <c r="C4" s="2"/>
      <c r="D4" s="2"/>
      <c r="E4" s="2"/>
      <c r="F4" s="2"/>
      <c r="G4" s="2"/>
      <c r="H4" s="2"/>
      <c r="I4" s="2"/>
      <c r="J4" s="2"/>
      <c r="K4" s="2"/>
      <c r="L4" s="2"/>
      <c r="M4" s="2"/>
    </row>
    <row r="5" spans="2:13" ht="2.15" customHeight="1">
      <c r="B5" s="1"/>
      <c r="C5" s="1"/>
      <c r="D5" s="1"/>
      <c r="E5" s="1"/>
      <c r="F5" s="1"/>
      <c r="G5" s="1"/>
      <c r="H5" s="1"/>
      <c r="I5" s="1"/>
      <c r="J5" s="1"/>
      <c r="K5" s="1"/>
      <c r="L5" s="1"/>
      <c r="M5" s="1"/>
    </row>
    <row r="6" spans="2:13" ht="2.15" customHeight="1">
      <c r="B6" s="483"/>
      <c r="C6" s="483"/>
      <c r="D6" s="483"/>
      <c r="E6" s="483"/>
      <c r="F6" s="483"/>
      <c r="G6" s="483"/>
      <c r="H6" s="483"/>
      <c r="I6" s="483"/>
      <c r="J6" s="483"/>
      <c r="K6" s="483"/>
      <c r="L6" s="483"/>
      <c r="M6" s="483"/>
    </row>
    <row r="7" spans="2:13" ht="2.15" customHeight="1">
      <c r="B7" s="357"/>
      <c r="C7" s="358"/>
      <c r="D7" s="358"/>
      <c r="E7" s="358"/>
      <c r="F7" s="358"/>
      <c r="G7" s="358"/>
      <c r="H7" s="358"/>
      <c r="I7" s="358"/>
      <c r="J7" s="358"/>
      <c r="K7" s="358"/>
      <c r="L7" s="358"/>
      <c r="M7" s="358"/>
    </row>
    <row r="8" spans="2:13" ht="15" thickBot="1">
      <c r="B8" s="32"/>
      <c r="C8" s="463" t="str">
        <f>Contents!B3</f>
        <v>31.12.2024</v>
      </c>
      <c r="D8" s="463"/>
      <c r="E8" s="463"/>
      <c r="F8" s="463"/>
      <c r="G8" s="463"/>
      <c r="H8" s="463"/>
      <c r="I8" s="463"/>
      <c r="J8" s="463"/>
      <c r="K8" s="463"/>
      <c r="L8" s="463"/>
      <c r="M8" s="463"/>
    </row>
    <row r="9" spans="2:13">
      <c r="B9" s="32"/>
      <c r="C9" s="407"/>
      <c r="D9" s="551" t="s">
        <v>906</v>
      </c>
      <c r="E9" s="551"/>
      <c r="F9" s="551"/>
      <c r="G9" s="551" t="s">
        <v>907</v>
      </c>
      <c r="H9" s="551"/>
      <c r="I9" s="551"/>
      <c r="J9" s="551"/>
      <c r="K9" s="551"/>
      <c r="L9" s="551"/>
      <c r="M9" s="535" t="s">
        <v>147</v>
      </c>
    </row>
    <row r="10" spans="2:13" ht="33.5" customHeight="1" thickBot="1">
      <c r="C10" s="351" t="s">
        <v>835</v>
      </c>
      <c r="D10" s="353" t="s">
        <v>836</v>
      </c>
      <c r="E10" s="353" t="s">
        <v>837</v>
      </c>
      <c r="F10" s="353" t="s">
        <v>908</v>
      </c>
      <c r="G10" s="353" t="s">
        <v>909</v>
      </c>
      <c r="H10" s="353" t="s">
        <v>910</v>
      </c>
      <c r="I10" s="353" t="s">
        <v>911</v>
      </c>
      <c r="J10" s="353" t="s">
        <v>912</v>
      </c>
      <c r="K10" s="353" t="s">
        <v>913</v>
      </c>
      <c r="L10" s="353" t="s">
        <v>914</v>
      </c>
      <c r="M10" s="536"/>
    </row>
    <row r="11" spans="2:13">
      <c r="C11" s="397" t="s">
        <v>915</v>
      </c>
      <c r="D11" s="386"/>
      <c r="E11" s="386"/>
      <c r="F11" s="386"/>
      <c r="G11" s="386"/>
      <c r="H11" s="386"/>
      <c r="I11" s="386"/>
      <c r="J11" s="386"/>
      <c r="K11" s="386"/>
      <c r="L11" s="386"/>
      <c r="M11" s="398">
        <v>25</v>
      </c>
    </row>
    <row r="12" spans="2:13">
      <c r="C12" s="373" t="s">
        <v>916</v>
      </c>
      <c r="D12" s="371">
        <v>4</v>
      </c>
      <c r="E12" s="371">
        <v>6</v>
      </c>
      <c r="F12" s="371">
        <v>10</v>
      </c>
      <c r="G12" s="392"/>
      <c r="H12" s="392"/>
      <c r="I12" s="392"/>
      <c r="J12" s="392"/>
      <c r="K12" s="392"/>
      <c r="L12" s="392"/>
      <c r="M12" s="392"/>
    </row>
    <row r="13" spans="2:13">
      <c r="C13" s="373" t="s">
        <v>917</v>
      </c>
      <c r="D13" s="392"/>
      <c r="E13" s="392"/>
      <c r="F13" s="392"/>
      <c r="G13" s="371">
        <v>0</v>
      </c>
      <c r="H13" s="371">
        <v>0</v>
      </c>
      <c r="I13" s="371">
        <v>0</v>
      </c>
      <c r="J13" s="371">
        <v>0</v>
      </c>
      <c r="K13" s="371">
        <v>0</v>
      </c>
      <c r="L13" s="371">
        <v>0</v>
      </c>
      <c r="M13" s="392"/>
    </row>
    <row r="14" spans="2:13">
      <c r="C14" s="374" t="s">
        <v>918</v>
      </c>
      <c r="D14" s="408"/>
      <c r="E14" s="408"/>
      <c r="F14" s="408"/>
      <c r="G14" s="409">
        <v>0</v>
      </c>
      <c r="H14" s="409">
        <v>3</v>
      </c>
      <c r="I14" s="409">
        <v>4</v>
      </c>
      <c r="J14" s="409">
        <v>4</v>
      </c>
      <c r="K14" s="409">
        <v>4</v>
      </c>
      <c r="L14" s="409">
        <v>0</v>
      </c>
      <c r="M14" s="392"/>
    </row>
    <row r="15" spans="2:13">
      <c r="C15" s="393" t="s">
        <v>919</v>
      </c>
      <c r="D15" s="409">
        <v>5</v>
      </c>
      <c r="E15" s="409">
        <v>367</v>
      </c>
      <c r="F15" s="409">
        <v>372</v>
      </c>
      <c r="G15" s="409">
        <v>0</v>
      </c>
      <c r="H15" s="409">
        <v>175</v>
      </c>
      <c r="I15" s="409">
        <v>209</v>
      </c>
      <c r="J15" s="409">
        <v>219</v>
      </c>
      <c r="K15" s="409">
        <v>133</v>
      </c>
      <c r="L15" s="409">
        <v>0</v>
      </c>
      <c r="M15" s="392"/>
    </row>
    <row r="16" spans="2:13">
      <c r="C16" s="373" t="s">
        <v>920</v>
      </c>
      <c r="D16" s="371">
        <v>0</v>
      </c>
      <c r="E16" s="371">
        <v>156</v>
      </c>
      <c r="F16" s="371">
        <v>156</v>
      </c>
      <c r="G16" s="371">
        <v>0</v>
      </c>
      <c r="H16" s="371">
        <v>61</v>
      </c>
      <c r="I16" s="371">
        <v>55</v>
      </c>
      <c r="J16" s="371">
        <v>65</v>
      </c>
      <c r="K16" s="371">
        <v>30</v>
      </c>
      <c r="L16" s="371">
        <v>0</v>
      </c>
      <c r="M16" s="392"/>
    </row>
    <row r="17" spans="3:13" ht="15" thickBot="1">
      <c r="C17" s="396" t="s">
        <v>921</v>
      </c>
      <c r="D17" s="383">
        <v>5</v>
      </c>
      <c r="E17" s="383">
        <v>211</v>
      </c>
      <c r="F17" s="383">
        <v>216</v>
      </c>
      <c r="G17" s="383">
        <v>0</v>
      </c>
      <c r="H17" s="383">
        <v>114</v>
      </c>
      <c r="I17" s="383">
        <v>154</v>
      </c>
      <c r="J17" s="383">
        <v>154</v>
      </c>
      <c r="K17" s="383">
        <v>103</v>
      </c>
      <c r="L17" s="383">
        <v>0</v>
      </c>
      <c r="M17" s="410"/>
    </row>
  </sheetData>
  <sheetProtection algorithmName="SHA-512" hashValue="c0Q8+qkrMR/v+GtWFPkGjba4fyG6Q3m5QPO7XEKjlwM8C7iS4DUw1SI+DMQI0V+LFSFrMTS6h4Mkq8lwwaufag==" saltValue="iiIxTHGSAhYis6IdP3El5w==" spinCount="100000" sheet="1" objects="1" scenarios="1"/>
  <mergeCells count="5">
    <mergeCell ref="B6:M6"/>
    <mergeCell ref="C8:M8"/>
    <mergeCell ref="D9:F9"/>
    <mergeCell ref="G9:L9"/>
    <mergeCell ref="M9:M10"/>
  </mergeCells>
  <hyperlinks>
    <hyperlink ref="B2" location="CONTENTS!A1" display="Back to contents page" xr:uid="{9DA23521-3E77-4C7A-ABA2-7E75F45FE72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workbookViewId="0"/>
  </sheetViews>
  <sheetFormatPr defaultRowHeight="14.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row r="2" spans="2:11">
      <c r="B2" s="174" t="s">
        <v>0</v>
      </c>
      <c r="C2" s="99"/>
      <c r="D2" s="99"/>
      <c r="E2" s="99"/>
      <c r="F2" s="99"/>
      <c r="G2" s="99"/>
      <c r="H2" s="99"/>
      <c r="I2" s="99"/>
      <c r="J2" s="99"/>
      <c r="K2" s="99"/>
    </row>
    <row r="3" spans="2:11">
      <c r="B3" s="1"/>
      <c r="C3" s="1"/>
      <c r="D3" s="1"/>
      <c r="E3" s="1"/>
      <c r="F3" s="1"/>
      <c r="G3" s="1"/>
      <c r="H3" s="1"/>
      <c r="I3" s="1"/>
      <c r="J3" s="1"/>
      <c r="K3" s="1"/>
    </row>
    <row r="4" spans="2:11" ht="15.5">
      <c r="B4" s="19" t="s">
        <v>771</v>
      </c>
      <c r="C4" s="2"/>
      <c r="D4" s="2"/>
      <c r="E4" s="2"/>
      <c r="F4" s="2"/>
      <c r="G4" s="2"/>
      <c r="H4" s="2"/>
      <c r="I4" s="2"/>
      <c r="J4" s="2"/>
      <c r="K4" s="2"/>
    </row>
    <row r="5" spans="2:11">
      <c r="B5" s="1"/>
      <c r="C5" s="1"/>
      <c r="D5" s="1"/>
      <c r="E5" s="1"/>
      <c r="F5" s="1"/>
      <c r="G5" s="1"/>
      <c r="H5" s="1"/>
      <c r="I5" s="1"/>
      <c r="J5" s="1"/>
      <c r="K5" s="1"/>
    </row>
    <row r="6" spans="2:11" ht="36.5" customHeight="1">
      <c r="B6" s="454" t="s">
        <v>822</v>
      </c>
      <c r="C6" s="454"/>
      <c r="D6" s="454"/>
      <c r="E6" s="454"/>
      <c r="F6" s="454"/>
      <c r="G6" s="454"/>
      <c r="H6" s="454"/>
      <c r="I6" s="454"/>
      <c r="J6" s="454"/>
      <c r="K6" s="454"/>
    </row>
    <row r="7" spans="2:11">
      <c r="B7" s="3"/>
      <c r="C7" s="4"/>
      <c r="D7" s="4"/>
      <c r="E7" s="4"/>
      <c r="F7" s="4"/>
      <c r="G7" s="4"/>
      <c r="H7" s="4"/>
      <c r="I7" s="4"/>
      <c r="J7" s="4"/>
      <c r="K7" s="4"/>
    </row>
    <row r="8" spans="2:11" ht="15" thickBot="1">
      <c r="B8" s="32"/>
      <c r="C8" s="463" t="str">
        <f>+Contents!B3</f>
        <v>31.12.2024</v>
      </c>
      <c r="D8" s="463"/>
      <c r="E8" s="463"/>
      <c r="F8" s="463"/>
      <c r="G8" s="463"/>
      <c r="H8" s="463"/>
      <c r="I8" s="463"/>
      <c r="J8" s="463"/>
      <c r="K8" s="463"/>
    </row>
    <row r="9" spans="2:11" ht="25.5" customHeight="1">
      <c r="B9" s="32"/>
      <c r="C9" s="524" t="s">
        <v>152</v>
      </c>
      <c r="D9" s="552" t="s">
        <v>779</v>
      </c>
      <c r="E9" s="552"/>
      <c r="F9" s="552" t="s">
        <v>781</v>
      </c>
      <c r="G9" s="552"/>
      <c r="H9" s="552" t="s">
        <v>782</v>
      </c>
      <c r="I9" s="552"/>
      <c r="J9" s="553" t="s">
        <v>784</v>
      </c>
      <c r="K9" s="553"/>
    </row>
    <row r="10" spans="2:11" ht="32" thickBot="1">
      <c r="C10" s="525"/>
      <c r="D10" s="41"/>
      <c r="E10" s="41" t="s">
        <v>780</v>
      </c>
      <c r="F10" s="41"/>
      <c r="G10" s="41" t="s">
        <v>780</v>
      </c>
      <c r="H10" s="41"/>
      <c r="I10" s="41" t="s">
        <v>783</v>
      </c>
      <c r="J10" s="41"/>
      <c r="K10" s="41" t="s">
        <v>783</v>
      </c>
    </row>
    <row r="11" spans="2:11">
      <c r="C11" s="276" t="s">
        <v>772</v>
      </c>
      <c r="D11" s="327">
        <v>182130</v>
      </c>
      <c r="E11" s="327">
        <v>48625</v>
      </c>
      <c r="F11" s="328"/>
      <c r="G11" s="328"/>
      <c r="H11" s="327">
        <v>701959</v>
      </c>
      <c r="I11" s="327">
        <v>71818</v>
      </c>
      <c r="J11" s="328"/>
      <c r="K11" s="328"/>
    </row>
    <row r="12" spans="2:11">
      <c r="C12" s="268" t="s">
        <v>773</v>
      </c>
      <c r="D12" s="224">
        <v>10</v>
      </c>
      <c r="E12" s="224">
        <v>0</v>
      </c>
      <c r="F12" s="224">
        <v>5</v>
      </c>
      <c r="G12" s="224">
        <v>0</v>
      </c>
      <c r="H12" s="224">
        <v>804</v>
      </c>
      <c r="I12" s="224">
        <v>0</v>
      </c>
      <c r="J12" s="224">
        <v>5</v>
      </c>
      <c r="K12" s="224">
        <v>0</v>
      </c>
    </row>
    <row r="13" spans="2:11">
      <c r="C13" s="268" t="s">
        <v>568</v>
      </c>
      <c r="D13" s="224">
        <v>149872</v>
      </c>
      <c r="E13" s="224">
        <v>48625</v>
      </c>
      <c r="F13" s="224">
        <v>145252</v>
      </c>
      <c r="G13" s="224">
        <v>45416</v>
      </c>
      <c r="H13" s="224">
        <v>95912</v>
      </c>
      <c r="I13" s="224">
        <v>71818</v>
      </c>
      <c r="J13" s="224">
        <v>87739</v>
      </c>
      <c r="K13" s="224">
        <v>69180</v>
      </c>
    </row>
    <row r="14" spans="2:11">
      <c r="C14" s="277" t="s">
        <v>774</v>
      </c>
      <c r="D14" s="230">
        <v>101247</v>
      </c>
      <c r="E14" s="230">
        <v>0</v>
      </c>
      <c r="F14" s="230">
        <v>99836</v>
      </c>
      <c r="G14" s="230">
        <v>0</v>
      </c>
      <c r="H14" s="230">
        <v>24094</v>
      </c>
      <c r="I14" s="230">
        <v>0</v>
      </c>
      <c r="J14" s="230">
        <v>18559</v>
      </c>
      <c r="K14" s="230">
        <v>0</v>
      </c>
    </row>
    <row r="15" spans="2:11">
      <c r="C15" s="277" t="s">
        <v>775</v>
      </c>
      <c r="D15" s="230">
        <v>0</v>
      </c>
      <c r="E15" s="230">
        <v>0</v>
      </c>
      <c r="F15" s="230">
        <v>0</v>
      </c>
      <c r="G15" s="230">
        <v>0</v>
      </c>
      <c r="H15" s="230">
        <v>0</v>
      </c>
      <c r="I15" s="230">
        <v>0</v>
      </c>
      <c r="J15" s="230">
        <v>0</v>
      </c>
      <c r="K15" s="230">
        <v>0</v>
      </c>
    </row>
    <row r="16" spans="2:11">
      <c r="C16" s="277" t="s">
        <v>776</v>
      </c>
      <c r="D16" s="230">
        <v>48625</v>
      </c>
      <c r="E16" s="230">
        <v>48625</v>
      </c>
      <c r="F16" s="230">
        <v>45416</v>
      </c>
      <c r="G16" s="230">
        <v>45416</v>
      </c>
      <c r="H16" s="230">
        <v>71818</v>
      </c>
      <c r="I16" s="230">
        <v>71818</v>
      </c>
      <c r="J16" s="230">
        <v>69180</v>
      </c>
      <c r="K16" s="230">
        <v>114596</v>
      </c>
    </row>
    <row r="17" spans="3:11">
      <c r="C17" s="277" t="s">
        <v>777</v>
      </c>
      <c r="D17" s="230">
        <v>101247</v>
      </c>
      <c r="E17" s="230">
        <v>0</v>
      </c>
      <c r="F17" s="230">
        <v>99836</v>
      </c>
      <c r="G17" s="230">
        <v>0</v>
      </c>
      <c r="H17" s="230">
        <v>24094</v>
      </c>
      <c r="I17" s="230">
        <v>0</v>
      </c>
      <c r="J17" s="230">
        <v>18559</v>
      </c>
      <c r="K17" s="230">
        <v>0</v>
      </c>
    </row>
    <row r="18" spans="3:11">
      <c r="C18" s="277" t="s">
        <v>778</v>
      </c>
      <c r="D18" s="230">
        <v>0</v>
      </c>
      <c r="E18" s="230">
        <v>0</v>
      </c>
      <c r="F18" s="230">
        <v>0</v>
      </c>
      <c r="G18" s="230">
        <v>0</v>
      </c>
      <c r="H18" s="230">
        <v>0</v>
      </c>
      <c r="I18" s="230">
        <v>0</v>
      </c>
      <c r="J18" s="230">
        <v>0</v>
      </c>
      <c r="K18" s="230">
        <v>0</v>
      </c>
    </row>
    <row r="19" spans="3:11" ht="15" thickBot="1">
      <c r="C19" s="279" t="s">
        <v>223</v>
      </c>
      <c r="D19" s="275">
        <v>0</v>
      </c>
      <c r="E19" s="275">
        <v>0</v>
      </c>
      <c r="F19" s="329"/>
      <c r="G19" s="329"/>
      <c r="H19" s="275">
        <v>23019</v>
      </c>
      <c r="I19" s="275">
        <v>0</v>
      </c>
      <c r="J19" s="329"/>
      <c r="K19" s="329"/>
    </row>
  </sheetData>
  <sheetProtection algorithmName="SHA-512" hashValue="lQkRAt3JX/Or4rzgbl4iRwjxmHXi+EfSHdNcDZQ+W0nWdb/Mz8Ma+7YUMW/TWehENeCyL+LByYiUMcmxwF9pug==" saltValue="mYXxTfQ8d+2C4HU6EYUOzg==" spinCount="100000" sheet="1" objects="1" scenarios="1"/>
  <mergeCells count="7">
    <mergeCell ref="B6:K6"/>
    <mergeCell ref="D9:E9"/>
    <mergeCell ref="F9:G9"/>
    <mergeCell ref="H9:I9"/>
    <mergeCell ref="J9:K9"/>
    <mergeCell ref="C8:K8"/>
    <mergeCell ref="C9:C10"/>
  </mergeCells>
  <hyperlinks>
    <hyperlink ref="B2" location="CONTENTS!A1" display="Back to contents page" xr:uid="{00000000-0004-0000-2F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row r="2" spans="2:7">
      <c r="B2" s="174" t="s">
        <v>0</v>
      </c>
      <c r="C2" s="99"/>
      <c r="D2" s="99"/>
      <c r="E2" s="99"/>
      <c r="F2" s="99"/>
      <c r="G2" s="99"/>
    </row>
    <row r="3" spans="2:7">
      <c r="B3" s="1"/>
      <c r="C3" s="1"/>
      <c r="D3" s="1"/>
      <c r="E3" s="1"/>
      <c r="F3" s="1"/>
      <c r="G3" s="1"/>
    </row>
    <row r="4" spans="2:7" ht="15.5">
      <c r="B4" s="19" t="s">
        <v>785</v>
      </c>
      <c r="C4" s="2"/>
      <c r="D4" s="2"/>
      <c r="E4" s="2"/>
      <c r="F4" s="2"/>
      <c r="G4" s="2"/>
    </row>
    <row r="5" spans="2:7" ht="2.15" customHeight="1">
      <c r="B5" s="1"/>
      <c r="C5" s="1"/>
      <c r="D5" s="1"/>
      <c r="E5" s="1"/>
      <c r="F5" s="1"/>
      <c r="G5" s="1"/>
    </row>
    <row r="6" spans="2:7" ht="2.15" customHeight="1">
      <c r="B6" s="454"/>
      <c r="C6" s="454"/>
      <c r="D6" s="454"/>
      <c r="E6" s="454"/>
      <c r="F6" s="454"/>
      <c r="G6" s="454"/>
    </row>
    <row r="7" spans="2:7" ht="2.15" customHeight="1">
      <c r="B7" s="3"/>
      <c r="C7" s="4"/>
      <c r="D7" s="4"/>
      <c r="E7" s="4"/>
      <c r="F7" s="4"/>
      <c r="G7" s="4"/>
    </row>
    <row r="8" spans="2:7" ht="15" thickBot="1">
      <c r="B8" s="32"/>
      <c r="C8" s="463" t="str">
        <f>+Contents!B3</f>
        <v>31.12.2024</v>
      </c>
      <c r="D8" s="463"/>
      <c r="E8" s="463"/>
      <c r="F8" s="463"/>
      <c r="G8" s="463"/>
    </row>
    <row r="9" spans="2:7" ht="25.5" customHeight="1">
      <c r="B9" s="32"/>
      <c r="C9" s="524" t="s">
        <v>787</v>
      </c>
      <c r="D9" s="552" t="s">
        <v>788</v>
      </c>
      <c r="E9" s="552"/>
      <c r="F9" s="476" t="s">
        <v>789</v>
      </c>
      <c r="G9" s="476"/>
    </row>
    <row r="10" spans="2:7" ht="33.75" customHeight="1">
      <c r="B10" s="32"/>
      <c r="C10" s="555"/>
      <c r="D10" s="554"/>
      <c r="E10" s="554"/>
      <c r="F10" s="554" t="s">
        <v>790</v>
      </c>
      <c r="G10" s="554"/>
    </row>
    <row r="11" spans="2:7" ht="32" thickBot="1">
      <c r="C11" s="525"/>
      <c r="D11" s="41"/>
      <c r="E11" s="41" t="s">
        <v>780</v>
      </c>
      <c r="F11" s="41"/>
      <c r="G11" s="41" t="s">
        <v>783</v>
      </c>
    </row>
    <row r="12" spans="2:7">
      <c r="C12" s="276" t="s">
        <v>791</v>
      </c>
      <c r="D12" s="327">
        <v>35553</v>
      </c>
      <c r="E12" s="327">
        <v>0</v>
      </c>
      <c r="F12" s="327">
        <v>0</v>
      </c>
      <c r="G12" s="327">
        <v>0</v>
      </c>
    </row>
    <row r="13" spans="2:7">
      <c r="C13" s="274" t="s">
        <v>792</v>
      </c>
      <c r="D13" s="224">
        <v>0</v>
      </c>
      <c r="E13" s="224">
        <v>0</v>
      </c>
      <c r="F13" s="224">
        <v>0</v>
      </c>
      <c r="G13" s="224">
        <v>0</v>
      </c>
    </row>
    <row r="14" spans="2:7">
      <c r="C14" s="274" t="s">
        <v>773</v>
      </c>
      <c r="D14" s="224">
        <v>0</v>
      </c>
      <c r="E14" s="224">
        <v>0</v>
      </c>
      <c r="F14" s="224">
        <v>0</v>
      </c>
      <c r="G14" s="224">
        <v>0</v>
      </c>
    </row>
    <row r="15" spans="2:7">
      <c r="C15" s="274" t="s">
        <v>568</v>
      </c>
      <c r="D15" s="224">
        <v>35553</v>
      </c>
      <c r="E15" s="224">
        <v>0</v>
      </c>
      <c r="F15" s="224">
        <v>0</v>
      </c>
      <c r="G15" s="224">
        <v>0</v>
      </c>
    </row>
    <row r="16" spans="2:7">
      <c r="C16" s="280" t="s">
        <v>774</v>
      </c>
      <c r="D16" s="230">
        <v>35553</v>
      </c>
      <c r="E16" s="230">
        <v>0</v>
      </c>
      <c r="F16" s="230">
        <v>0</v>
      </c>
      <c r="G16" s="230">
        <v>0</v>
      </c>
    </row>
    <row r="17" spans="3:7">
      <c r="C17" s="280" t="s">
        <v>775</v>
      </c>
      <c r="D17" s="230">
        <v>0</v>
      </c>
      <c r="E17" s="230">
        <v>0</v>
      </c>
      <c r="F17" s="230">
        <v>0</v>
      </c>
      <c r="G17" s="230">
        <v>0</v>
      </c>
    </row>
    <row r="18" spans="3:7">
      <c r="C18" s="280" t="s">
        <v>776</v>
      </c>
      <c r="D18" s="230">
        <v>0</v>
      </c>
      <c r="E18" s="230">
        <v>0</v>
      </c>
      <c r="F18" s="230">
        <v>0</v>
      </c>
      <c r="G18" s="230">
        <v>0</v>
      </c>
    </row>
    <row r="19" spans="3:7">
      <c r="C19" s="280" t="s">
        <v>777</v>
      </c>
      <c r="D19" s="230">
        <v>35553</v>
      </c>
      <c r="E19" s="230">
        <v>0</v>
      </c>
      <c r="F19" s="230">
        <v>0</v>
      </c>
      <c r="G19" s="230">
        <v>0</v>
      </c>
    </row>
    <row r="20" spans="3:7">
      <c r="C20" s="280" t="s">
        <v>778</v>
      </c>
      <c r="D20" s="230">
        <v>0</v>
      </c>
      <c r="E20" s="230">
        <v>0</v>
      </c>
      <c r="F20" s="230">
        <v>0</v>
      </c>
      <c r="G20" s="230">
        <v>0</v>
      </c>
    </row>
    <row r="21" spans="3:7">
      <c r="C21" s="277" t="s">
        <v>793</v>
      </c>
      <c r="D21" s="230">
        <v>0</v>
      </c>
      <c r="E21" s="230">
        <v>0</v>
      </c>
      <c r="F21" s="230">
        <v>0</v>
      </c>
      <c r="G21" s="230">
        <v>0</v>
      </c>
    </row>
    <row r="22" spans="3:7">
      <c r="C22" s="277" t="s">
        <v>794</v>
      </c>
      <c r="D22" s="230">
        <v>0</v>
      </c>
      <c r="E22" s="230">
        <v>0</v>
      </c>
      <c r="F22" s="230">
        <v>0</v>
      </c>
      <c r="G22" s="230">
        <v>0</v>
      </c>
    </row>
    <row r="23" spans="3:7" ht="28.5" customHeight="1">
      <c r="C23" s="278" t="s">
        <v>795</v>
      </c>
      <c r="D23" s="230">
        <v>0</v>
      </c>
      <c r="E23" s="230">
        <v>0</v>
      </c>
      <c r="F23" s="230">
        <v>0</v>
      </c>
      <c r="G23" s="230">
        <v>0</v>
      </c>
    </row>
    <row r="24" spans="3:7" ht="27.75" customHeight="1">
      <c r="C24" s="278" t="s">
        <v>796</v>
      </c>
      <c r="D24" s="234"/>
      <c r="E24" s="234"/>
      <c r="F24" s="230">
        <v>0</v>
      </c>
      <c r="G24" s="230">
        <v>0</v>
      </c>
    </row>
    <row r="25" spans="3:7" ht="27" customHeight="1" thickBot="1">
      <c r="C25" s="244" t="s">
        <v>797</v>
      </c>
      <c r="D25" s="275">
        <v>217683</v>
      </c>
      <c r="E25" s="275">
        <v>48625</v>
      </c>
      <c r="F25" s="329"/>
      <c r="G25" s="329"/>
    </row>
  </sheetData>
  <sheetProtection algorithmName="SHA-512" hashValue="fKukitiB4Tyquqt8ZV+Eps36dNZ+qyPX2hUKxax8on4i6d5WjBxdUvY4iJfS/5mSh8w7yx4jKFDIVoNNUkkwTg==" saltValue="oJao7v50RrxkfRAljnsIDQ==" spinCount="100000" sheet="1" objects="1" scenarios="1"/>
  <mergeCells count="6">
    <mergeCell ref="B6:G6"/>
    <mergeCell ref="F9:G9"/>
    <mergeCell ref="D9:E10"/>
    <mergeCell ref="F10:G10"/>
    <mergeCell ref="C9:C11"/>
    <mergeCell ref="C8:G8"/>
  </mergeCells>
  <hyperlinks>
    <hyperlink ref="B2" location="CONTENTS!A1" display="Back to contents page" xr:uid="{00000000-0004-0000-30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cols>
    <col min="1" max="1" width="4.453125" customWidth="1"/>
    <col min="2" max="2" width="6.1796875" customWidth="1"/>
    <col min="3" max="3" width="42.81640625" customWidth="1"/>
    <col min="4" max="4" width="20.54296875" customWidth="1"/>
    <col min="5" max="5" width="27.81640625" customWidth="1"/>
  </cols>
  <sheetData>
    <row r="1" spans="2:5" ht="12.75" customHeight="1"/>
    <row r="2" spans="2:5">
      <c r="B2" s="174" t="s">
        <v>0</v>
      </c>
      <c r="C2" s="99"/>
      <c r="D2" s="99"/>
      <c r="E2" s="99"/>
    </row>
    <row r="3" spans="2:5">
      <c r="B3" s="1"/>
      <c r="C3" s="1"/>
      <c r="D3" s="1"/>
      <c r="E3" s="1"/>
    </row>
    <row r="4" spans="2:5" ht="15.5">
      <c r="B4" s="19" t="s">
        <v>798</v>
      </c>
      <c r="C4" s="2"/>
      <c r="D4" s="2"/>
      <c r="E4" s="2"/>
    </row>
    <row r="5" spans="2:5" ht="2.15" customHeight="1">
      <c r="B5" s="1"/>
      <c r="C5" s="1"/>
      <c r="D5" s="1"/>
      <c r="E5" s="1"/>
    </row>
    <row r="6" spans="2:5" ht="2.15" customHeight="1">
      <c r="B6" s="454"/>
      <c r="C6" s="454"/>
      <c r="D6" s="454"/>
      <c r="E6" s="454"/>
    </row>
    <row r="7" spans="2:5" ht="2.15" customHeight="1">
      <c r="B7" s="3"/>
      <c r="C7" s="4"/>
      <c r="D7" s="4"/>
      <c r="E7" s="4"/>
    </row>
    <row r="8" spans="2:5" ht="15" thickBot="1">
      <c r="B8" s="32"/>
      <c r="C8" s="463" t="str">
        <f>+Contents!B3</f>
        <v>31.12.2024</v>
      </c>
      <c r="D8" s="463"/>
      <c r="E8" s="463"/>
    </row>
    <row r="9" spans="2:5" ht="75" customHeight="1" thickBot="1">
      <c r="B9" s="32"/>
      <c r="C9" s="345" t="s">
        <v>152</v>
      </c>
      <c r="D9" s="30" t="s">
        <v>801</v>
      </c>
      <c r="E9" s="30" t="s">
        <v>802</v>
      </c>
    </row>
    <row r="10" spans="2:5" ht="33.75" customHeight="1" thickBot="1">
      <c r="B10" s="32"/>
      <c r="C10" s="281" t="s">
        <v>800</v>
      </c>
      <c r="D10" s="282">
        <v>182919</v>
      </c>
      <c r="E10" s="282">
        <v>217673</v>
      </c>
    </row>
  </sheetData>
  <sheetProtection algorithmName="SHA-512" hashValue="XxqzkpQhmEyqind7m67ecWwc2zQW5en6D3hTtfTUohUiV1+zZo9zc3rgu4S4uc0LQBzQcwsWdWFkMWIuwZtGZQ==" saltValue="yHVsFf8hbB1cAb+Mn446ag==" spinCount="100000" sheet="1" objects="1" scenarios="1"/>
  <mergeCells count="2">
    <mergeCell ref="B6:E6"/>
    <mergeCell ref="C8:E8"/>
  </mergeCells>
  <hyperlinks>
    <hyperlink ref="B2" location="CONTENTS!A1" display="Back to contents page" xr:uid="{00000000-0004-0000-31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F708-A53B-4A5E-B14B-62CC7861C8AF}">
  <sheetPr>
    <tabColor theme="9" tint="0.79998168889431442"/>
  </sheetPr>
  <dimension ref="B1:O16"/>
  <sheetViews>
    <sheetView showGridLines="0" zoomScaleNormal="100" workbookViewId="0"/>
  </sheetViews>
  <sheetFormatPr defaultRowHeight="14.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15" ht="12.75" customHeight="1"/>
    <row r="2" spans="2:15">
      <c r="B2" s="174" t="s">
        <v>0</v>
      </c>
      <c r="C2" s="355"/>
      <c r="D2" s="355"/>
      <c r="E2" s="355"/>
    </row>
    <row r="3" spans="2:15">
      <c r="B3" s="1"/>
      <c r="C3" s="1"/>
      <c r="D3" s="1"/>
      <c r="E3" s="1"/>
    </row>
    <row r="4" spans="2:15" ht="15.5">
      <c r="B4" s="356" t="s">
        <v>812</v>
      </c>
      <c r="C4" s="2"/>
      <c r="D4" s="2"/>
      <c r="E4" s="2"/>
    </row>
    <row r="5" spans="2:15">
      <c r="B5" s="1"/>
      <c r="C5" s="1"/>
      <c r="D5" s="1"/>
      <c r="E5" s="1"/>
    </row>
    <row r="6" spans="2:15" ht="98" customHeight="1">
      <c r="B6" s="483" t="s">
        <v>941</v>
      </c>
      <c r="C6" s="483"/>
      <c r="D6" s="483"/>
      <c r="E6" s="483"/>
      <c r="F6" s="483"/>
      <c r="G6" s="483"/>
    </row>
    <row r="7" spans="2:15">
      <c r="B7" s="357"/>
      <c r="C7" s="358"/>
      <c r="D7" s="358"/>
      <c r="E7" s="358"/>
    </row>
    <row r="8" spans="2:15" ht="15" thickBot="1">
      <c r="B8" s="32"/>
      <c r="C8" s="463"/>
      <c r="D8" s="463"/>
      <c r="E8" s="463"/>
      <c r="F8" s="463"/>
      <c r="G8" s="463"/>
    </row>
    <row r="9" spans="2:15" ht="24.5" customHeight="1" thickBot="1">
      <c r="B9" s="32"/>
      <c r="C9" s="348" t="s">
        <v>152</v>
      </c>
      <c r="D9" s="467" t="s">
        <v>813</v>
      </c>
      <c r="E9" s="558"/>
      <c r="F9" s="559" t="s">
        <v>814</v>
      </c>
      <c r="G9" s="467"/>
      <c r="H9" s="556" t="s">
        <v>970</v>
      </c>
      <c r="I9" s="557"/>
      <c r="J9" s="557"/>
      <c r="K9" s="557"/>
      <c r="L9" s="556" t="s">
        <v>971</v>
      </c>
      <c r="M9" s="557"/>
      <c r="N9" s="557"/>
      <c r="O9" s="557"/>
    </row>
    <row r="10" spans="2:15" ht="49.5" customHeight="1" thickBot="1">
      <c r="B10" s="32"/>
      <c r="C10" s="349" t="s">
        <v>815</v>
      </c>
      <c r="D10" s="359" t="str">
        <f>Contents!B3</f>
        <v>31.12.2024</v>
      </c>
      <c r="E10" s="364" t="s">
        <v>934</v>
      </c>
      <c r="F10" s="359" t="str">
        <f>Contents!B3</f>
        <v>31.12.2024</v>
      </c>
      <c r="G10" s="364" t="s">
        <v>934</v>
      </c>
      <c r="H10" s="359" t="s">
        <v>972</v>
      </c>
      <c r="I10" s="359" t="s">
        <v>973</v>
      </c>
      <c r="J10" s="359" t="s">
        <v>974</v>
      </c>
      <c r="K10" s="428" t="s">
        <v>630</v>
      </c>
      <c r="L10" s="359" t="s">
        <v>972</v>
      </c>
      <c r="M10" s="359" t="s">
        <v>973</v>
      </c>
      <c r="N10" s="359" t="s">
        <v>974</v>
      </c>
      <c r="O10" s="359" t="s">
        <v>630</v>
      </c>
    </row>
    <row r="11" spans="2:15">
      <c r="C11" s="365" t="s">
        <v>816</v>
      </c>
      <c r="D11" s="360">
        <v>-668.46603229627647</v>
      </c>
      <c r="E11" s="360">
        <v>623.99823248641474</v>
      </c>
      <c r="F11" s="360">
        <v>709.07768133869854</v>
      </c>
      <c r="G11" s="360">
        <v>809.98330124466554</v>
      </c>
      <c r="H11" s="360">
        <v>-775.99373183432954</v>
      </c>
      <c r="I11" s="429">
        <v>107.52895522009932</v>
      </c>
      <c r="J11" s="360">
        <v>-1.2556820462898352E-3</v>
      </c>
      <c r="K11" s="429">
        <v>0</v>
      </c>
      <c r="L11" s="360">
        <v>1310.9910700243117</v>
      </c>
      <c r="M11" s="429">
        <v>106.70400431031011</v>
      </c>
      <c r="N11" s="360">
        <v>0.46028834277507757</v>
      </c>
      <c r="O11" s="429">
        <v>0</v>
      </c>
    </row>
    <row r="12" spans="2:15">
      <c r="C12" s="366" t="s">
        <v>817</v>
      </c>
      <c r="D12" s="361">
        <v>256.10465150967264</v>
      </c>
      <c r="E12" s="361">
        <v>-1283.1303920367102</v>
      </c>
      <c r="F12" s="361">
        <v>-1426.6398354995267</v>
      </c>
      <c r="G12" s="361">
        <v>-1601.8690078394029</v>
      </c>
      <c r="H12" s="361">
        <v>495.311962469565</v>
      </c>
      <c r="I12" s="430">
        <v>-239.20795096849648</v>
      </c>
      <c r="J12" s="361">
        <v>6.4000860411969477E-4</v>
      </c>
      <c r="K12" s="430">
        <v>0</v>
      </c>
      <c r="L12" s="361">
        <v>-1317.4788629795221</v>
      </c>
      <c r="M12" s="430">
        <v>-108.69251262138344</v>
      </c>
      <c r="N12" s="361">
        <v>-0.46845989862124499</v>
      </c>
      <c r="O12" s="430">
        <v>0</v>
      </c>
    </row>
    <row r="13" spans="2:15">
      <c r="C13" s="366" t="s">
        <v>818</v>
      </c>
      <c r="D13" s="361">
        <v>-38.564291291448214</v>
      </c>
      <c r="E13" s="361">
        <v>-517.80329686509924</v>
      </c>
      <c r="F13" s="362"/>
      <c r="G13" s="362"/>
      <c r="H13" s="361">
        <v>-41.088700098094606</v>
      </c>
      <c r="I13" s="430">
        <v>2.5238069173315827</v>
      </c>
      <c r="J13" s="361">
        <v>6.0188931480813766E-4</v>
      </c>
      <c r="K13" s="430">
        <v>0</v>
      </c>
      <c r="L13" s="362"/>
      <c r="M13" s="362"/>
      <c r="N13" s="362"/>
      <c r="O13" s="362"/>
    </row>
    <row r="14" spans="2:15">
      <c r="C14" s="366" t="s">
        <v>819</v>
      </c>
      <c r="D14" s="361">
        <v>-81.234047757579305</v>
      </c>
      <c r="E14" s="361">
        <v>393.85706166903577</v>
      </c>
      <c r="F14" s="362"/>
      <c r="G14" s="362"/>
      <c r="H14" s="361">
        <v>-97.078101221812247</v>
      </c>
      <c r="I14" s="430">
        <v>15.845515274445647</v>
      </c>
      <c r="J14" s="361">
        <v>-1.461810212696786E-3</v>
      </c>
      <c r="K14" s="430">
        <v>0</v>
      </c>
      <c r="L14" s="362"/>
      <c r="M14" s="362"/>
      <c r="N14" s="362"/>
      <c r="O14" s="362"/>
    </row>
    <row r="15" spans="2:15">
      <c r="C15" s="366" t="s">
        <v>820</v>
      </c>
      <c r="D15" s="361">
        <v>-360.49022849052528</v>
      </c>
      <c r="E15" s="361">
        <v>588.38113465057052</v>
      </c>
      <c r="F15" s="362"/>
      <c r="G15" s="362"/>
      <c r="H15" s="361">
        <v>-407.51679275949022</v>
      </c>
      <c r="I15" s="430">
        <v>47.028400832260473</v>
      </c>
      <c r="J15" s="361">
        <v>-1.8365632955590497E-3</v>
      </c>
      <c r="K15" s="430">
        <v>0</v>
      </c>
      <c r="L15" s="362"/>
      <c r="M15" s="362"/>
      <c r="N15" s="362"/>
      <c r="O15" s="362"/>
    </row>
    <row r="16" spans="2:15" ht="15" thickBot="1">
      <c r="C16" s="367" t="s">
        <v>821</v>
      </c>
      <c r="D16" s="363">
        <v>136.36990038802645</v>
      </c>
      <c r="E16" s="363">
        <v>-1268.1550430738009</v>
      </c>
      <c r="F16" s="326"/>
      <c r="G16" s="326"/>
      <c r="H16" s="363">
        <v>234.35136892088263</v>
      </c>
      <c r="I16" s="431">
        <v>-97.982413079875712</v>
      </c>
      <c r="J16" s="363">
        <v>9.4454701950451119E-4</v>
      </c>
      <c r="K16" s="431">
        <v>0</v>
      </c>
      <c r="L16" s="326"/>
      <c r="M16" s="326"/>
      <c r="N16" s="326"/>
      <c r="O16" s="326"/>
    </row>
  </sheetData>
  <sheetProtection algorithmName="SHA-512" hashValue="8Xqb/gPXlJPdZ+fRzwqVSPDxkdqtLe1uND+qfKknmuWNnPZoOUhownZyBeBTgT5VmZHpoGQ16c3WMmuZoGoqHw==" saltValue="wIq4now12Yw23YbWzZXBhg==" spinCount="100000" sheet="1" objects="1" scenarios="1"/>
  <mergeCells count="6">
    <mergeCell ref="L9:O9"/>
    <mergeCell ref="B6:G6"/>
    <mergeCell ref="C8:G8"/>
    <mergeCell ref="D9:E9"/>
    <mergeCell ref="F9:G9"/>
    <mergeCell ref="H9:K9"/>
  </mergeCells>
  <hyperlinks>
    <hyperlink ref="B2" location="Contents!A1" display="Back to contents page" xr:uid="{BB5D7CEE-5286-456D-92EE-C0D277C0591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42</vt:i4>
      </vt:variant>
    </vt:vector>
  </HeadingPairs>
  <TitlesOfParts>
    <vt:vector size="42" baseType="lpstr">
      <vt:lpstr>Contents</vt:lpstr>
      <vt:lpstr>KM1</vt:lpstr>
      <vt:lpstr>OV1</vt:lpstr>
      <vt:lpstr>LI1</vt:lpstr>
      <vt:lpstr>LI2</vt:lpstr>
      <vt:lpstr>CC1</vt:lpstr>
      <vt:lpstr>IFRS9</vt:lpstr>
      <vt:lpstr>CCyB1</vt:lpstr>
      <vt:lpstr>CCyB2</vt:lpstr>
      <vt:lpstr>LR1</vt:lpstr>
      <vt:lpstr>LR2</vt:lpstr>
      <vt:lpstr>LR3</vt:lpstr>
      <vt:lpstr>LIQ1</vt:lpstr>
      <vt:lpstr>LIQ2</vt:lpstr>
      <vt:lpstr>CR1</vt:lpstr>
      <vt:lpstr>CR1-A</vt:lpstr>
      <vt:lpstr>CR2</vt:lpstr>
      <vt:lpstr>CR2-A</vt:lpstr>
      <vt:lpstr>CQ1</vt:lpstr>
      <vt:lpstr>CQ3</vt:lpstr>
      <vt:lpstr>CQ4</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2025-04-16T12:52:55Z</dcterms:modified>
</cp:coreProperties>
</file>