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9E29711E-D16F-49E2-86E9-284EFE33E362}" xr6:coauthVersionLast="47" xr6:coauthVersionMax="47" xr10:uidLastSave="{00000000-0000-0000-0000-000000000000}"/>
  <bookViews>
    <workbookView xWindow="-120" yWindow="-120" windowWidth="29040" windowHeight="15840"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7" l="1"/>
  <c r="D10" i="57"/>
  <c r="C8" i="62"/>
  <c r="C8" i="61"/>
  <c r="C8" i="60"/>
  <c r="C8" i="59"/>
  <c r="C8" i="58"/>
  <c r="C8" i="63"/>
  <c r="D9" i="56"/>
  <c r="C8" i="52"/>
  <c r="C8" i="51"/>
  <c r="C8" i="50"/>
  <c r="C8" i="44"/>
  <c r="C8" i="43"/>
  <c r="C8" i="42"/>
  <c r="C8" i="41"/>
  <c r="C8" i="40"/>
  <c r="C8" i="39"/>
  <c r="C8" i="38"/>
  <c r="C8" i="37"/>
  <c r="C8" i="36"/>
  <c r="C8" i="35" l="1"/>
  <c r="C8" i="34"/>
  <c r="C8" i="32"/>
  <c r="C8" i="27"/>
  <c r="C8" i="25" l="1"/>
  <c r="C8" i="23" l="1"/>
  <c r="C8" i="22" l="1"/>
  <c r="C8" i="21"/>
  <c r="C8" i="19"/>
  <c r="H10" i="18"/>
  <c r="I10" i="18" s="1"/>
  <c r="J10" i="18" s="1"/>
  <c r="K10" i="18" s="1"/>
  <c r="D10" i="18"/>
  <c r="E10" i="18" s="1"/>
  <c r="F10" i="18" s="1"/>
  <c r="G10" i="18" s="1"/>
  <c r="C8" i="17"/>
  <c r="D10" i="16"/>
  <c r="E10" i="16" s="1"/>
  <c r="F10" i="3"/>
  <c r="D10" i="3"/>
  <c r="E10" i="3" s="1"/>
  <c r="D9" i="1"/>
  <c r="E9" i="1" s="1"/>
  <c r="F9" i="1" s="1"/>
  <c r="G9" i="1" s="1"/>
  <c r="H9" i="1" s="1"/>
  <c r="C8" i="15"/>
  <c r="C8" i="10"/>
  <c r="C8" i="6"/>
  <c r="C8" i="5"/>
</calcChain>
</file>

<file path=xl/sharedStrings.xml><?xml version="1.0" encoding="utf-8"?>
<sst xmlns="http://schemas.openxmlformats.org/spreadsheetml/2006/main" count="1221" uniqueCount="944">
  <si>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</si>
  <si>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</si>
  <si>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</si>
  <si>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</si>
  <si>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</si>
  <si>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</si>
  <si>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</si>
  <si>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</si>
  <si>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</si>
  <si>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</si>
  <si>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</si>
  <si>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</si>
  <si>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</si>
  <si>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</si>
  <si>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</si>
  <si>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</si>
  <si>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</si>
  <si>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</si>
  <si>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</si>
  <si>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</si>
  <si>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</si>
  <si>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</si>
  <si>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</si>
  <si>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</si>
  <si>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</si>
  <si>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</si>
  <si>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</si>
  <si>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</si>
  <si>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</si>
  <si>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</si>
  <si>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</si>
  <si>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</si>
  <si>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</si>
  <si>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Ügyfelek betétei</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</si>
  <si>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</si>
  <si>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</si>
  <si>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</si>
  <si>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</si>
  <si>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</si>
  <si>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</si>
  <si>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</si>
  <si>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</si>
  <si>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</si>
  <si>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</si>
  <si>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</si>
  <si>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</si>
  <si>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</si>
  <si>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</si>
  <si>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</si>
  <si>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</si>
  <si>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</si>
  <si>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</si>
  <si>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</si>
  <si>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</si>
  <si>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</si>
  <si>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</si>
  <si>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</si>
  <si>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</si>
  <si>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</si>
  <si>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</si>
  <si>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</si>
  <si>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</si>
  <si>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</si>
  <si>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</si>
  <si>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</si>
  <si>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</si>
  <si>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</si>
  <si>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</si>
  <si>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</si>
  <si>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</si>
  <si>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</si>
  <si>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</si>
  <si>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</si>
  <si>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</si>
  <si>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</si>
  <si>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</si>
  <si>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</si>
  <si>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</si>
  <si>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</si>
  <si>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</si>
  <si>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</si>
  <si>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</si>
  <si>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</si>
  <si>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</si>
  <si>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</si>
  <si>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</si>
  <si>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</si>
  <si>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</si>
  <si>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</si>
  <si>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</si>
  <si>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</si>
  <si>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</si>
  <si>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</si>
  <si>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</si>
  <si>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</si>
  <si>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</si>
  <si>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</si>
  <si>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</si>
  <si>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</si>
  <si>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</si>
  <si>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</si>
  <si>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</si>
  <si>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</si>
  <si>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</si>
  <si>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</si>
  <si>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</si>
  <si>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</si>
  <si>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</si>
  <si>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</si>
  <si>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</si>
  <si>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</si>
  <si>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</si>
  <si>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</si>
  <si>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</si>
  <si>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</si>
  <si>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</si>
  <si>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</si>
  <si>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</si>
  <si>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</si>
  <si>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</si>
  <si>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</si>
  <si>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</si>
  <si>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</si>
  <si>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</si>
  <si>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</si>
  <si>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</si>
  <si>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</si>
  <si>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</si>
  <si>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</si>
  <si>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</si>
  <si>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</si>
  <si>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</si>
  <si>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</si>
  <si>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</si>
  <si>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</si>
  <si>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</si>
  <si>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</si>
  <si>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</si>
  <si>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</si>
  <si>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</si>
  <si>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</si>
  <si>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</si>
  <si>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</si>
  <si>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</si>
  <si>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</si>
  <si>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</si>
  <si>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</si>
  <si>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</si>
  <si>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</si>
  <si>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</si>
  <si>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</si>
  <si>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</si>
  <si>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</si>
  <si>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</si>
  <si>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</si>
  <si>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</si>
  <si>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</si>
  <si>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</si>
  <si>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</si>
  <si>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</si>
  <si>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</si>
  <si>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</si>
  <si>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</si>
  <si>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</si>
  <si>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</si>
  <si>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</si>
  <si>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</si>
  <si>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</si>
  <si>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</si>
  <si>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</si>
  <si>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</si>
  <si>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</si>
  <si>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</si>
  <si>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</si>
  <si>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</si>
  <si>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</si>
  <si>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</si>
  <si>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</si>
  <si>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</si>
  <si>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</si>
  <si>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</si>
  <si>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</si>
  <si>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</si>
  <si>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</si>
  <si>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</si>
  <si>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</si>
  <si>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</si>
  <si>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</si>
  <si>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</si>
  <si>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</si>
  <si>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</si>
  <si>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</si>
  <si>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</si>
  <si>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</si>
  <si>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</si>
  <si>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</si>
  <si>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</si>
  <si>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</si>
  <si>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</si>
  <si>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</si>
  <si>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</si>
  <si>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</si>
  <si>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</si>
  <si>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</si>
  <si>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</si>
  <si>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</si>
  <si>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</si>
  <si>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</si>
  <si>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</si>
  <si>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</si>
  <si>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</si>
  <si>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</si>
  <si>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</si>
  <si>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</si>
  <si>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</si>
  <si>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</si>
  <si>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</si>
  <si>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</si>
  <si>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</si>
  <si>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</si>
  <si>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</si>
  <si>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</si>
  <si>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</si>
  <si>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</si>
  <si>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</si>
  <si>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</si>
  <si>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</si>
  <si>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</si>
  <si>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</si>
  <si>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</si>
  <si>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</si>
  <si>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</si>
  <si>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</si>
  <si>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</si>
  <si>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</si>
  <si>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</si>
  <si>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</si>
  <si>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</si>
  <si>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</si>
  <si>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</si>
  <si>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</si>
  <si>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</si>
  <si>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</si>
  <si>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</si>
  <si>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</si>
  <si>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</si>
  <si>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</si>
  <si>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</si>
  <si>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</si>
  <si>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</si>
  <si>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</si>
  <si>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</si>
  <si>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</si>
  <si>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</si>
  <si>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</si>
  <si>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</si>
  <si>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</si>
  <si>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</si>
  <si>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</si>
  <si>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</si>
  <si>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</si>
  <si>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</si>
  <si>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</si>
  <si>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</si>
  <si>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</si>
  <si>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</si>
  <si>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</si>
  <si>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</si>
  <si>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</si>
  <si>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</si>
  <si>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</si>
  <si>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</si>
  <si>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</si>
  <si>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</si>
  <si>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</si>
  <si>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</si>
  <si>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</si>
  <si>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</si>
  <si>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</si>
  <si>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</si>
  <si>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</si>
  <si>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</si>
  <si>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</si>
  <si>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</si>
  <si>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</si>
  <si>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</si>
  <si>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</si>
  <si>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</si>
  <si>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</si>
  <si>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</si>
  <si>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</si>
  <si>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</si>
  <si>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</si>
  <si>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</si>
  <si>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</si>
  <si>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</si>
  <si>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</si>
  <si>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</si>
  <si>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</si>
  <si>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</si>
  <si>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</si>
  <si>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</si>
  <si>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</si>
  <si>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</si>
  <si>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</si>
  <si>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</si>
  <si>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</si>
  <si>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</si>
  <si>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</si>
  <si>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</si>
  <si>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</si>
  <si>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</si>
  <si>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</si>
  <si>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</si>
  <si>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</si>
  <si>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</si>
  <si>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</si>
  <si>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</si>
  <si>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</si>
  <si>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</si>
  <si>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</si>
  <si>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</si>
  <si>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</si>
  <si>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</si>
  <si>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</si>
  <si>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</si>
  <si>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</si>
  <si>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</si>
  <si>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</si>
  <si>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</si>
  <si>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</si>
  <si>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</si>
  <si>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</si>
  <si>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</si>
  <si>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</si>
  <si>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</si>
  <si>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</si>
  <si>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</si>
  <si>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</si>
  <si>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</si>
  <si>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</si>
  <si>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</si>
  <si>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</si>
  <si>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</si>
  <si>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</si>
  <si>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</si>
  <si>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</si>
  <si>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</si>
  <si>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</si>
  <si>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</si>
  <si>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</si>
  <si>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</si>
  <si>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</si>
  <si>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</si>
  <si>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</si>
  <si>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</si>
  <si>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</si>
  <si>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</si>
  <si>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</si>
  <si>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</si>
  <si>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</si>
  <si>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</si>
  <si>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</si>
  <si>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</si>
  <si>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</si>
  <si>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</si>
  <si>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</si>
  <si>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</si>
  <si>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</si>
  <si>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</si>
  <si>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</si>
  <si>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</si>
  <si>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</si>
  <si>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</si>
  <si>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</si>
  <si>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</si>
  <si>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</si>
  <si>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</si>
  <si>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</si>
  <si>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</si>
  <si>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</si>
  <si>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</si>
  <si>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</si>
  <si>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</si>
  <si>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</si>
  <si>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</si>
  <si>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</si>
  <si>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</si>
  <si>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</si>
  <si>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</si>
  <si>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</si>
  <si>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</si>
  <si>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</si>
  <si>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</si>
  <si>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</si>
  <si>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</si>
  <si>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</si>
  <si>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</si>
  <si>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</si>
  <si>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</si>
  <si>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</si>
  <si>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</si>
  <si>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</si>
  <si>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</si>
  <si>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</si>
  <si>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</si>
  <si>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</si>
  <si>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</si>
  <si>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</si>
  <si>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</si>
  <si>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</si>
  <si>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</si>
  <si>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</si>
  <si>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</si>
  <si>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</si>
  <si>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</si>
  <si>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</si>
  <si>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</si>
  <si>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</si>
  <si>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</si>
  <si>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</si>
  <si>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</si>
  <si>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</si>
  <si>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</si>
  <si>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</si>
  <si>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</si>
  <si>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</si>
  <si>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</si>
  <si>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</si>
  <si>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</si>
  <si>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</si>
  <si>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</si>
  <si>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</si>
  <si>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</si>
  <si>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</si>
  <si>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</si>
  <si>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</si>
  <si>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</si>
  <si>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</si>
  <si>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</si>
  <si>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</si>
  <si>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</si>
  <si>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</si>
  <si>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</si>
  <si>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</si>
  <si>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</si>
  <si>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</si>
  <si>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</si>
  <si>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</si>
  <si>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</si>
  <si>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</si>
  <si>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</si>
  <si>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</si>
  <si>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Nemteljesítő hitelek és előlegek záró állománya - 2020.12.31  (6 =1 + 2 - 3 - 4 + 5)</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</si>
  <si>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</si>
  <si>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</si>
  <si>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</si>
  <si>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</si>
  <si>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</si>
  <si>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</si>
  <si>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</si>
  <si>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</si>
  <si>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</si>
  <si>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</si>
  <si>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</si>
  <si>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</si>
  <si>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</si>
  <si>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</si>
  <si>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</si>
  <si>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</si>
  <si>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</si>
  <si>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</si>
  <si>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</si>
  <si>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</si>
  <si>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</si>
  <si>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</si>
  <si>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CQ7 - Birtokbavétellel és végrehajtással megszerzett biztosítékok</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</si>
  <si>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</si>
  <si>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</si>
  <si>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</si>
  <si>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</si>
  <si>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</si>
  <si>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</si>
  <si>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</si>
  <si>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</si>
  <si>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</si>
  <si>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</si>
  <si>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Magyarázat arra vonatkozóan, hogy az egyes sorokban feltüntetett nemteljesítő értékek és az olyan értékek közötti lényeges eltéréseket, amelyek a „nemteljesítő” (defaulted) CRR 178. cikke szerinti fogalommeghatározásának alkalmazásával adódtak volna.</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</si>
  <si>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</si>
  <si>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</si>
  <si>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</si>
  <si>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</si>
  <si>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</si>
  <si>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</si>
  <si>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</si>
  <si>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</si>
  <si>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</si>
  <si>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</si>
  <si>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A nyilvánosságra hozatali időszak során bekövetkezett esetleges jelentős változások és az e változásokat mozgató fő hajtóerők ismertetése.</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</si>
  <si>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</si>
  <si>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</si>
  <si>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</si>
  <si>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</si>
  <si>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</si>
  <si>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</si>
  <si>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</si>
  <si>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</si>
  <si>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</si>
  <si>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</si>
  <si>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</si>
  <si>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</si>
  <si>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</si>
  <si>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</si>
  <si>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</si>
  <si>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</si>
  <si>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</si>
  <si>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</si>
  <si>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</si>
  <si>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</si>
  <si>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</si>
  <si>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</si>
  <si>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</si>
  <si>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</si>
  <si>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</si>
  <si>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</si>
  <si>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</si>
  <si>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</si>
  <si>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</si>
  <si>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</si>
  <si>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</si>
  <si>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</si>
  <si>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</si>
  <si>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</si>
  <si>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</si>
  <si>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</si>
  <si>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</si>
  <si>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</si>
  <si>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</si>
  <si>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</si>
  <si>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</si>
  <si>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</si>
  <si>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</si>
  <si>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</si>
  <si>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</si>
  <si>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</si>
  <si>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</si>
  <si>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</si>
  <si>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</si>
  <si>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</si>
  <si>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</si>
  <si>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</si>
  <si>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</si>
  <si>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</si>
  <si>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</si>
  <si>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</si>
  <si>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</si>
  <si>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</si>
  <si>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</si>
  <si>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</si>
  <si>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</si>
  <si>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</si>
  <si>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</si>
  <si>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</si>
  <si>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</si>
  <si>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</si>
  <si>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</si>
  <si>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</si>
  <si>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</si>
  <si>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</si>
  <si>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</si>
  <si>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</si>
  <si>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</si>
  <si>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</si>
  <si>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</si>
  <si>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</si>
  <si>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</si>
  <si>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</si>
  <si>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</si>
  <si>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</si>
  <si>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</si>
  <si>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</si>
  <si>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</si>
  <si>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</si>
  <si>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</si>
  <si>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</si>
  <si>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</si>
  <si>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</si>
  <si>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</si>
  <si>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</si>
  <si>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</si>
  <si>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</si>
  <si>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</si>
  <si>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</si>
  <si>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</si>
  <si>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</si>
  <si>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</si>
  <si>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</si>
  <si>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</si>
  <si>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</si>
  <si>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</si>
  <si>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</si>
  <si>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</si>
  <si>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</si>
  <si>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</si>
  <si>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</si>
  <si>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</si>
  <si>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</si>
  <si>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</si>
  <si>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</si>
  <si>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</si>
  <si>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</si>
  <si>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</si>
  <si>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</si>
  <si>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</si>
  <si>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</si>
  <si>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</si>
  <si>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</si>
  <si>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</si>
  <si>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</si>
  <si>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</si>
  <si>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</si>
  <si>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</si>
  <si>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</si>
  <si>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</si>
  <si>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</si>
  <si>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</si>
  <si>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</si>
  <si>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</si>
  <si>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</si>
  <si>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</si>
  <si>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</si>
  <si>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</si>
  <si>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</si>
  <si>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</si>
  <si>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</si>
  <si>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</si>
  <si>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</si>
  <si>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</si>
  <si>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</si>
  <si>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</si>
  <si>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</si>
  <si>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</si>
  <si>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</si>
  <si>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</si>
  <si>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</si>
  <si>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</si>
  <si>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</si>
  <si>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</si>
  <si>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</si>
  <si>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</si>
  <si>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</si>
  <si>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</si>
  <si>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</si>
  <si>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</si>
  <si>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</si>
  <si>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</si>
  <si>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</si>
  <si>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</si>
  <si>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</si>
  <si>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</si>
  <si>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</si>
  <si>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</si>
  <si>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</si>
  <si>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</si>
  <si>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</si>
  <si>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</si>
  <si>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</si>
  <si>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</si>
  <si>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</si>
  <si>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</si>
  <si>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</si>
  <si>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</si>
  <si>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</si>
  <si>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</si>
  <si>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</si>
  <si>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</si>
  <si>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</si>
  <si>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</si>
  <si>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</si>
  <si>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</si>
  <si>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</si>
  <si>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</si>
  <si>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</si>
  <si>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</si>
  <si>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</si>
  <si>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</si>
  <si>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</si>
  <si>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</si>
  <si>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</si>
  <si>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</si>
  <si>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</si>
  <si>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</si>
  <si>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</si>
  <si>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</si>
  <si>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</si>
  <si>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</si>
  <si>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</si>
  <si>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</si>
  <si>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</si>
  <si>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</si>
  <si>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</si>
  <si>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</si>
  <si>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</si>
  <si>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</si>
  <si>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</si>
  <si>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</si>
  <si>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</si>
  <si>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</si>
  <si>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</si>
  <si>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</si>
  <si>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</si>
  <si>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</si>
  <si>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</si>
  <si>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</si>
  <si>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</si>
  <si>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</si>
  <si>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</si>
  <si>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</si>
  <si>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</si>
  <si>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</si>
  <si>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</si>
  <si>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</si>
  <si>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</si>
  <si>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</si>
  <si>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</si>
  <si>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</si>
  <si>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</si>
  <si>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</si>
  <si>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</si>
  <si>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</si>
  <si>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</si>
  <si>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</si>
  <si>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</si>
  <si>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</si>
  <si>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</si>
  <si>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</si>
  <si>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</si>
  <si>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</si>
  <si>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</si>
  <si>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</si>
  <si>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</si>
  <si>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CR2a</t>
  </si>
  <si>
    <t>A nemteljesítő hitelek és előlegek állományának változásai és a kapcsolódó nettó kumulált megtérülés</t>
  </si>
  <si>
    <t>Átstrukturált kitettségek hitelminősége</t>
  </si>
  <si>
    <t>Teljesítő és nemteljesítő kitettségek hitelminősége a késedelmes napok szerinti bontásban</t>
  </si>
  <si>
    <t>Birtokbavétellel és végrehajtással megszerzett biztosítékok</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</si>
  <si>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</si>
  <si>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</si>
  <si>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</si>
  <si>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</si>
  <si>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</si>
  <si>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</si>
  <si>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</si>
  <si>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</si>
  <si>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</si>
  <si>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</si>
  <si>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</si>
  <si>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</si>
  <si>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</si>
  <si>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</si>
  <si>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</si>
  <si>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</si>
  <si>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</si>
  <si>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</si>
  <si>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</si>
  <si>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</si>
  <si>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</si>
  <si>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</si>
  <si>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</si>
  <si>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t>IFRS9 hatás</t>
  </si>
  <si>
    <t>IFRS9</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</si>
  <si>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</si>
  <si>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</si>
  <si>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</si>
  <si>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</si>
  <si>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</si>
  <si>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</si>
  <si>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</si>
  <si>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</si>
  <si>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</si>
  <si>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r>
      <rPr>
        <vertAlign val="superscript"/>
        <sz val="8"/>
        <rFont val="Arial"/>
        <family val="2"/>
        <charset val="238"/>
      </rPr>
      <t>1</t>
    </r>
    <r>
      <rPr>
        <sz val="8"/>
        <rFont val="Arial"/>
        <family val="2"/>
        <charset val="238"/>
      </rPr>
      <t xml:space="preserve"> Az eredménytartalék  tartalmazza a 2021. évvégi pozitív eredményt. </t>
    </r>
  </si>
  <si>
    <t>Az 575/2013 rendelet 473a cikke szerinti, az IFRS9 nemzetközi pénzügyi beszámolási standard alkalmazásának hatását enyhítő átmeneti intézkedések hatása</t>
  </si>
  <si>
    <t>A piaci kockázat annak kockázata, hogy a piaci kockázati tényezők mozgása, beleértve a devizaárfolyamokat, árutőzsdei árakat, a kamatlábakat, hitelkockázati felárakat és a részvények árfolyamát, csökkenteni fogja a Csoport eredményét vagy a portfóliók értékét.</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</si>
  <si>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</si>
  <si>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</si>
  <si>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</si>
  <si>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</si>
  <si>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</si>
  <si>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</si>
  <si>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</si>
  <si>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</si>
  <si>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</si>
  <si>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Immateriális javak</t>
  </si>
  <si>
    <t>Pénztárak, betétszámlák, elszámolások a Magyar Nemzeti Bankkal</t>
  </si>
  <si>
    <t>Bankközi kihelyezések, követelések, a kihelyezési veszteségekre elszámolt értékvesztés levonása után</t>
  </si>
  <si>
    <t>Hitelek amortizált bekerülési értéken</t>
  </si>
  <si>
    <t>Lízingek amortizált bekerülési értéken</t>
  </si>
  <si>
    <t>Részvények, részesedések</t>
  </si>
  <si>
    <t>Magyar Állammal, a Magyar Nemzeti Bankkal és más bankokkal szembeni kötelezettségek</t>
  </si>
  <si>
    <t>Kereskedési célú származékos pénzügyi kötelezettségek</t>
  </si>
  <si>
    <t>Merkantil Bank Zrt. nyilvánosságra hozatali dokumentuma</t>
  </si>
  <si>
    <t xml:space="preserve">A Merkantil 2020. december 31-ére vonatkozó tőkemegfeleléssel kapcsolatos számításai IFRS szerinti, auditált adatok alapján készülte.
A Merkantil a szabályozói tőkekövetelményének meghatározásához a hitelezési és piaci kockázatok esetében a sztenderd módszert, míg a működési kockázatok esetében a fejlett mérési módszert alkalmazza. </t>
  </si>
  <si>
    <r>
      <rPr>
        <vertAlign val="superscript"/>
        <sz val="8"/>
        <rFont val="Arial"/>
        <family val="2"/>
        <charset val="238"/>
      </rPr>
      <t>2</t>
    </r>
    <r>
      <rPr>
        <sz val="8"/>
        <rFont val="Arial"/>
        <family val="2"/>
        <charset val="238"/>
      </rPr>
      <t>Az 575/2013 rendelet 473a cikke szerinti, az IFRS9 nemzetközi pénzügyi beszámolási standard alkalmazásának szavatolótőkére gyakorolt hatásának enyhítésére szolgáló átmeneti kiigazítás.</t>
    </r>
  </si>
  <si>
    <t>A tőkeáttételi mutató változására az alapvető tőke, valamint a tőkeáttételi mutató számításához használt kitettségérték változása van hatással. A tőkeáttételi mutató értékében 2020. év során nem történt materiális változás.
Jelenleg nincs a tőkeáttételi mutató minimum szintjére vonatkozó előírás. Az európai döntéshozók ajánlásának megfelelően a Merkantil Bank a tőkeáttételi mutató 3%-os értékét tekinti minimális szintnek. Tekintettel arra, hogy az Merkantil Bank tőkeáttételi mutatója jelentősen meghaladja a 3%-ot, ezért a Bank jelenleg nem tervez azonnali lépéseket a tőkeáttételi kockázat csökkentésére. A Merkantil Bank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</si>
  <si>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 a táblázat a pénzügyi biztosítékkel, garanciákkal fedezett kitettségeket mutatja be.</t>
  </si>
  <si>
    <t>Ebből nem minősített</t>
  </si>
  <si>
    <t>IRRBB1 - A nem a kereskedési könyvben szereplő kitettségek kamatláb kockázata</t>
  </si>
  <si>
    <t>IRRBBA leírása szövegesen</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</si>
  <si>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</si>
  <si>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</si>
  <si>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</si>
  <si>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</si>
  <si>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</si>
  <si>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</si>
  <si>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</si>
  <si>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</si>
  <si>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</si>
  <si>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Likviditási követelmények</t>
  </si>
  <si>
    <t>LIQ1</t>
  </si>
  <si>
    <t>A likviditásfedezeti rátára vonatkozó mennyiségi információk</t>
  </si>
  <si>
    <t>LIQ2</t>
  </si>
  <si>
    <t>IRRBB</t>
  </si>
  <si>
    <t>IRRBB1</t>
  </si>
  <si>
    <t>A nem a kereskedési könyvben szereplő kitettségek kamatláb kockázata</t>
  </si>
  <si>
    <t>A Merkantil Bank eszközeinek, biztosítékainak megterhelései, leginkább az MNB Növekedési Hitelprogramjának (NHP) kertében nyújtott hitelekkel és az MNB fedezett hiteleivel kapcsolatban merülnek fel. Ezeknek az MNB által nyújtott hitelek biztosítékai részben maguk a refinanszírozott ügyfélhitelek, másrészt pedig a Merkantil Bank könyveiben lévő, az OTP Jelzálogbank által kibocsátott jelzáloglevelek, illetve magyar államkötvények. A derivatív ügyletek miatti megterhelések főleg a CIRS ügyleteknek köszönhetők, melyek piaci értéke a devizaárfolyam függvényében ingadozhat.
A Merkantil Bank a mérleg egyéb eszközei közé sorolt tételei közül a pénztárkészletet, az immateriális jószágait, a tárgyi eszközeit, illetve a készletállományát nem tekinti megterhelhetőnek.</t>
  </si>
  <si>
    <t>LIQB tábla szövegesen</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</si>
  <si>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</si>
  <si>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</si>
  <si>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</si>
  <si>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</si>
  <si>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</si>
  <si>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</si>
  <si>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</si>
  <si>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</si>
  <si>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</si>
  <si>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</si>
  <si>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</si>
  <si>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</si>
  <si>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</si>
  <si>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</si>
  <si>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</si>
  <si>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</si>
  <si>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</si>
  <si>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</si>
  <si>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</si>
  <si>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</si>
  <si>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</si>
  <si>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</si>
  <si>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</si>
  <si>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</si>
  <si>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</si>
  <si>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</si>
  <si>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</si>
  <si>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</si>
  <si>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</si>
  <si>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</si>
  <si>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</si>
  <si>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</si>
  <si>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</si>
  <si>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</si>
  <si>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</si>
  <si>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</si>
  <si>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</si>
  <si>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</si>
  <si>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</si>
  <si>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</si>
  <si>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</si>
  <si>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</si>
  <si>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</si>
  <si>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</si>
  <si>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</si>
  <si>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</si>
  <si>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</si>
  <si>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</si>
  <si>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</si>
  <si>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</si>
  <si>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</si>
  <si>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</si>
  <si>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</si>
  <si>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</si>
  <si>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</si>
  <si>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</si>
  <si>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</si>
  <si>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</si>
  <si>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</si>
  <si>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</si>
  <si>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</si>
  <si>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</si>
  <si>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</si>
  <si>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</si>
  <si>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</si>
  <si>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</si>
  <si>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</si>
  <si>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</si>
  <si>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</si>
  <si>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</si>
  <si>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</si>
  <si>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</si>
  <si>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</si>
  <si>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</si>
  <si>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</si>
  <si>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</si>
  <si>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</si>
  <si>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</si>
  <si>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</si>
  <si>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</si>
  <si>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</si>
  <si>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</si>
  <si>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</si>
  <si>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</si>
  <si>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</si>
  <si>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</si>
  <si>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</si>
  <si>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</si>
  <si>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</si>
  <si>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</si>
  <si>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</si>
  <si>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</si>
  <si>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</si>
  <si>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</si>
  <si>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</si>
  <si>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</si>
  <si>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</si>
  <si>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</si>
  <si>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</si>
  <si>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</si>
  <si>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</si>
  <si>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</si>
  <si>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</si>
  <si>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</si>
  <si>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</si>
  <si>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</si>
  <si>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</si>
  <si>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</si>
  <si>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</si>
  <si>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</si>
  <si>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Tényleges adókövetelés</t>
  </si>
  <si>
    <t>Repo kötelezettségek</t>
  </si>
  <si>
    <t>Tényleges adókötelezettségek</t>
  </si>
  <si>
    <t>Céltartalékok</t>
  </si>
  <si>
    <t>Nemteljesítő hitelek és előlegek nyitó állománya - 2021.12.31</t>
  </si>
  <si>
    <t/>
  </si>
  <si>
    <t>Hitelportfólió értékvesztés változása</t>
  </si>
  <si>
    <t>CR2-A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</si>
</sst>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b/>
      <sz val="8"/>
      <color theme="8"/>
      <name val="Arial"/>
      <family val="2"/>
      <charset val="238"/>
    </font>
    <font>
      <sz val="8"/>
      <color theme="8"/>
      <name val="Arial"/>
      <family val="2"/>
      <charset val="238"/>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1"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523">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1" xfId="2" applyFont="1" applyFill="1" applyBorder="1" applyAlignment="1">
      <alignment horizontal="left" vertical="center" wrapText="1"/>
    </xf>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1" fillId="0" borderId="1" xfId="2" applyFont="1" applyBorder="1" applyAlignment="1">
      <alignment horizontal="center" vertical="center" wrapText="1"/>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Fill="1" applyBorder="1" applyAlignment="1">
      <alignment wrapText="1"/>
    </xf>
    <xf numFmtId="0" fontId="12" fillId="0" borderId="8" xfId="0" applyFont="1" applyBorder="1" applyAlignment="1">
      <alignment horizontal="center" vertical="center"/>
    </xf>
    <xf numFmtId="0" fontId="11" fillId="0" borderId="8" xfId="0" applyFont="1" applyFill="1" applyBorder="1" applyAlignment="1">
      <alignment wrapText="1"/>
    </xf>
    <xf numFmtId="0" fontId="12" fillId="0" borderId="11" xfId="0" applyFont="1" applyFill="1" applyBorder="1" applyAlignment="1">
      <alignment wrapText="1"/>
    </xf>
    <xf numFmtId="14" fontId="11" fillId="0" borderId="2" xfId="0" applyNumberFormat="1" applyFont="1" applyBorder="1" applyAlignment="1">
      <alignment horizont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xf>
    <xf numFmtId="0" fontId="10" fillId="0" borderId="0" xfId="0" applyFont="1" applyFill="1" applyBorder="1" applyAlignment="1">
      <alignment horizontal="center"/>
    </xf>
    <xf numFmtId="3" fontId="13" fillId="0" borderId="6"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xf>
    <xf numFmtId="3" fontId="13" fillId="0" borderId="0" xfId="0" applyNumberFormat="1" applyFont="1" applyFill="1" applyBorder="1" applyAlignment="1">
      <alignment horizontal="center"/>
    </xf>
    <xf numFmtId="3" fontId="11" fillId="0" borderId="8" xfId="0" applyNumberFormat="1" applyFont="1" applyFill="1" applyBorder="1" applyAlignment="1">
      <alignment horizontal="center" vertical="center"/>
    </xf>
    <xf numFmtId="3" fontId="10" fillId="0" borderId="8" xfId="0" applyNumberFormat="1"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8"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1" fillId="2" borderId="0" xfId="4" applyNumberFormat="1" applyFill="1" applyBorder="1" applyAlignment="1" applyProtection="1">
      <alignmen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1" fillId="0" borderId="2"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0" fontId="12" fillId="0" borderId="2" xfId="0" applyFont="1" applyBorder="1"/>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left"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0" fontId="11" fillId="0" borderId="3" xfId="2" applyFont="1" applyBorder="1" applyAlignment="1">
      <alignment horizontal="left"/>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4"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7" fillId="0" borderId="0" xfId="0" applyFont="1" applyFill="1" applyAlignment="1"/>
    <xf numFmtId="0" fontId="11" fillId="0" borderId="0" xfId="0" applyFont="1" applyFill="1" applyAlignment="1"/>
    <xf numFmtId="0" fontId="27"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2"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10" fontId="0" fillId="0" borderId="0" xfId="0" applyNumberFormat="1"/>
    <xf numFmtId="0" fontId="10" fillId="0" borderId="0" xfId="8" applyNumberFormat="1" applyFont="1" applyFill="1" applyBorder="1" applyAlignment="1">
      <alignment horizontal="center" vertical="center" wrapText="1"/>
    </xf>
    <xf numFmtId="0" fontId="10" fillId="0" borderId="0" xfId="2" applyFont="1" applyFill="1" applyBorder="1" applyAlignment="1">
      <alignment vertical="center" wrapText="1"/>
    </xf>
    <xf numFmtId="0" fontId="10" fillId="0" borderId="2" xfId="0"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Alignment="1">
      <alignment horizontal="center" vertical="center"/>
    </xf>
    <xf numFmtId="3" fontId="12" fillId="0" borderId="0" xfId="2" applyNumberFormat="1" applyFont="1" applyAlignment="1">
      <alignment horizontal="center" vertical="center" wrapText="1"/>
    </xf>
    <xf numFmtId="3" fontId="12" fillId="3" borderId="0" xfId="2" applyNumberFormat="1" applyFont="1" applyFill="1" applyAlignment="1">
      <alignment horizontal="center" vertical="center"/>
    </xf>
    <xf numFmtId="3" fontId="12" fillId="0" borderId="3"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0" fontId="30" fillId="0" borderId="3" xfId="0" applyFont="1" applyBorder="1" applyAlignment="1">
      <alignment horizontal="center" vertical="center"/>
    </xf>
    <xf numFmtId="14" fontId="10" fillId="0" borderId="3" xfId="0" applyNumberFormat="1" applyFont="1" applyBorder="1" applyAlignment="1">
      <alignment horizontal="center" vertical="center" wrapText="1"/>
    </xf>
    <xf numFmtId="14" fontId="30" fillId="0" borderId="15"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1" fillId="0" borderId="2"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31" fillId="0" borderId="0" xfId="0" applyFont="1" applyAlignment="1">
      <alignment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0" fontId="31" fillId="0" borderId="3" xfId="0" applyFont="1" applyBorder="1" applyAlignment="1">
      <alignment vertical="center" wrapText="1"/>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0" fontId="12" fillId="0" borderId="3" xfId="2" applyFont="1" applyBorder="1" applyAlignment="1">
      <alignment horizontal="left" vertical="center"/>
    </xf>
    <xf numFmtId="0" fontId="33" fillId="0" borderId="1" xfId="2" applyFont="1" applyBorder="1" applyAlignment="1">
      <alignment horizontal="center" vertical="center"/>
    </xf>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3" fontId="12" fillId="0" borderId="0" xfId="0" applyNumberFormat="1" applyFont="1" applyFill="1" applyBorder="1" applyAlignment="1">
      <alignment horizontal="center" vertical="center"/>
    </xf>
    <xf numFmtId="0" fontId="11" fillId="0" borderId="3" xfId="2" applyFont="1" applyBorder="1" applyAlignment="1">
      <alignment horizontal="center" vertical="center"/>
    </xf>
    <xf numFmtId="3" fontId="13" fillId="0" borderId="0" xfId="0" applyNumberFormat="1" applyFont="1" applyAlignment="1">
      <alignment vertical="center"/>
    </xf>
    <xf numFmtId="3" fontId="10" fillId="0" borderId="8" xfId="0" applyNumberFormat="1" applyFont="1" applyBorder="1" applyAlignment="1">
      <alignment vertical="center"/>
    </xf>
    <xf numFmtId="14" fontId="23"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0" xfId="0" applyNumberFormat="1" applyFont="1" applyFill="1" applyAlignment="1">
      <alignment horizontal="left" vertical="center"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24" fillId="0" borderId="0" xfId="0" applyNumberFormat="1" applyFont="1" applyFill="1" applyAlignment="1">
      <alignment horizontal="left" vertical="center" wrapText="1"/>
    </xf>
    <xf numFmtId="14" fontId="10" fillId="0" borderId="1" xfId="0" applyNumberFormat="1" applyFont="1" applyFill="1" applyBorder="1" applyAlignment="1">
      <alignment horizontal="center" vertical="center" wrapText="1"/>
    </xf>
    <xf numFmtId="0" fontId="32"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8" xfId="0" applyFont="1" applyBorder="1" applyAlignment="1">
      <alignment horizontal="center" vertical="center" wrapText="1"/>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1573CBCD-4795-4416-B084-9DFF09556D71}"/>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1"/>
  <sheetViews>
    <sheetView showGridLines="0" tabSelected="1" zoomScale="85" zoomScaleNormal="85" workbookViewId="0">
      <selection activeCell="B2" sqref="B2"/>
    </sheetView>
  </sheetViews>
  <sheetFormatPr defaultRowHeight="15" x14ac:dyDescent="0.25"/>
  <cols>
    <col min="2" max="2" width="15" customWidth="1"/>
    <col min="3" max="3" width="137.7109375" customWidth="1"/>
  </cols>
  <sheetData>
    <row r="2" spans="1:6" ht="21" thickBot="1" x14ac:dyDescent="0.35">
      <c r="B2" s="310" t="s">
        <v>800</v>
      </c>
      <c r="C2" s="308"/>
      <c r="D2" s="96"/>
      <c r="E2" s="309"/>
      <c r="F2" s="309"/>
    </row>
    <row r="3" spans="1:6" ht="15" customHeight="1" thickBot="1" x14ac:dyDescent="0.3">
      <c r="B3" s="421">
        <v>44926</v>
      </c>
      <c r="C3" s="421"/>
      <c r="D3" s="96"/>
      <c r="E3" s="309"/>
      <c r="F3" s="309"/>
    </row>
    <row r="4" spans="1:6" x14ac:dyDescent="0.25">
      <c r="B4" s="340" t="s">
        <v>721</v>
      </c>
      <c r="C4" s="322"/>
      <c r="D4" s="320"/>
      <c r="E4" s="320"/>
      <c r="F4" s="320"/>
    </row>
    <row r="5" spans="1:6" x14ac:dyDescent="0.25">
      <c r="B5" s="319" t="s">
        <v>720</v>
      </c>
      <c r="C5" s="319" t="s">
        <v>722</v>
      </c>
      <c r="D5" s="311"/>
      <c r="E5" s="312"/>
      <c r="F5" s="312"/>
    </row>
    <row r="6" spans="1:6" x14ac:dyDescent="0.25">
      <c r="B6" s="319" t="s">
        <v>708</v>
      </c>
      <c r="C6" s="319" t="s">
        <v>723</v>
      </c>
      <c r="D6" s="311"/>
      <c r="E6" s="311"/>
      <c r="F6" s="311"/>
    </row>
    <row r="7" spans="1:6" x14ac:dyDescent="0.25">
      <c r="B7" s="323"/>
      <c r="C7" s="319"/>
      <c r="D7" s="313"/>
      <c r="E7" s="314"/>
      <c r="F7" s="314"/>
    </row>
    <row r="8" spans="1:6" x14ac:dyDescent="0.25">
      <c r="B8" s="17" t="s">
        <v>724</v>
      </c>
      <c r="C8" s="17"/>
      <c r="D8" s="311"/>
      <c r="E8" s="311"/>
      <c r="F8" s="311"/>
    </row>
    <row r="9" spans="1:6" x14ac:dyDescent="0.25">
      <c r="B9" s="319" t="s">
        <v>706</v>
      </c>
      <c r="C9" s="319" t="s">
        <v>725</v>
      </c>
      <c r="D9" s="313"/>
      <c r="E9" s="314"/>
      <c r="F9" s="314"/>
    </row>
    <row r="10" spans="1:6" x14ac:dyDescent="0.25">
      <c r="B10" s="319" t="s">
        <v>707</v>
      </c>
      <c r="C10" s="319" t="s">
        <v>726</v>
      </c>
      <c r="D10" s="313"/>
      <c r="E10" s="314"/>
      <c r="F10" s="314"/>
    </row>
    <row r="11" spans="1:6" x14ac:dyDescent="0.25">
      <c r="B11" s="319"/>
      <c r="C11" s="41"/>
      <c r="D11" s="313"/>
      <c r="E11" s="314"/>
      <c r="F11" s="314"/>
    </row>
    <row r="12" spans="1:6" x14ac:dyDescent="0.25">
      <c r="B12" s="21" t="s">
        <v>388</v>
      </c>
      <c r="C12" s="21"/>
      <c r="D12" s="321"/>
      <c r="E12" s="321"/>
      <c r="F12" s="321"/>
    </row>
    <row r="13" spans="1:6" x14ac:dyDescent="0.25">
      <c r="A13" s="208"/>
      <c r="B13" s="319" t="s">
        <v>705</v>
      </c>
      <c r="C13" s="319" t="s">
        <v>727</v>
      </c>
      <c r="D13" s="313"/>
      <c r="E13" s="313"/>
      <c r="F13" s="313"/>
    </row>
    <row r="14" spans="1:6" x14ac:dyDescent="0.25">
      <c r="B14" s="319"/>
      <c r="C14" s="319"/>
      <c r="D14" s="313"/>
      <c r="E14" s="313"/>
      <c r="F14" s="313"/>
    </row>
    <row r="15" spans="1:6" x14ac:dyDescent="0.25">
      <c r="B15" s="8" t="s">
        <v>196</v>
      </c>
      <c r="C15" s="17"/>
      <c r="D15" s="311"/>
      <c r="E15" s="315"/>
      <c r="F15" s="315"/>
    </row>
    <row r="16" spans="1:6" x14ac:dyDescent="0.25">
      <c r="A16" s="208"/>
      <c r="B16" s="319" t="s">
        <v>728</v>
      </c>
      <c r="C16" s="319" t="s">
        <v>729</v>
      </c>
      <c r="D16" s="316"/>
      <c r="E16" s="317"/>
      <c r="F16" s="31"/>
    </row>
    <row r="17" spans="1:6" x14ac:dyDescent="0.25">
      <c r="A17" s="208"/>
      <c r="B17" s="319" t="s">
        <v>730</v>
      </c>
      <c r="C17" s="319" t="s">
        <v>731</v>
      </c>
      <c r="D17" s="316"/>
      <c r="E17" s="317"/>
      <c r="F17" s="31"/>
    </row>
    <row r="18" spans="1:6" x14ac:dyDescent="0.25">
      <c r="A18" s="208"/>
      <c r="B18" s="319" t="s">
        <v>732</v>
      </c>
      <c r="C18" s="319" t="s">
        <v>733</v>
      </c>
      <c r="D18" s="316"/>
      <c r="E18" s="317"/>
      <c r="F18" s="31"/>
    </row>
    <row r="19" spans="1:6" x14ac:dyDescent="0.25">
      <c r="A19" s="208"/>
      <c r="B19" s="319"/>
      <c r="C19" s="319"/>
      <c r="D19" s="316"/>
      <c r="E19" s="317"/>
      <c r="F19" s="31"/>
    </row>
    <row r="20" spans="1:6" x14ac:dyDescent="0.25">
      <c r="A20" s="208"/>
      <c r="B20" s="315" t="s">
        <v>817</v>
      </c>
      <c r="C20" s="315"/>
      <c r="D20" s="316"/>
      <c r="E20" s="317"/>
      <c r="F20" s="31"/>
    </row>
    <row r="21" spans="1:6" x14ac:dyDescent="0.25">
      <c r="A21" s="208"/>
      <c r="B21" s="319" t="s">
        <v>818</v>
      </c>
      <c r="C21" s="319" t="s">
        <v>819</v>
      </c>
      <c r="D21" s="316"/>
      <c r="E21" s="317"/>
      <c r="F21" s="31"/>
    </row>
    <row r="22" spans="1:6" x14ac:dyDescent="0.25">
      <c r="B22" s="319" t="s">
        <v>820</v>
      </c>
      <c r="C22" s="319" t="s">
        <v>703</v>
      </c>
      <c r="D22" s="313"/>
      <c r="E22" s="313"/>
      <c r="F22" s="313"/>
    </row>
    <row r="23" spans="1:6" x14ac:dyDescent="0.25">
      <c r="B23" s="319"/>
      <c r="C23" s="319"/>
      <c r="D23" s="313"/>
      <c r="E23" s="313"/>
      <c r="F23" s="313"/>
    </row>
    <row r="24" spans="1:6" x14ac:dyDescent="0.25">
      <c r="B24" s="17" t="s">
        <v>734</v>
      </c>
      <c r="C24" s="17"/>
      <c r="D24" s="311"/>
      <c r="E24" s="311"/>
      <c r="F24" s="311"/>
    </row>
    <row r="25" spans="1:6" x14ac:dyDescent="0.25">
      <c r="A25" s="208"/>
      <c r="B25" s="319" t="s">
        <v>735</v>
      </c>
      <c r="C25" s="319" t="s">
        <v>736</v>
      </c>
      <c r="D25" s="313"/>
      <c r="E25" s="313"/>
      <c r="F25" s="313"/>
    </row>
    <row r="26" spans="1:6" x14ac:dyDescent="0.25">
      <c r="A26" s="208"/>
      <c r="B26" s="319" t="s">
        <v>737</v>
      </c>
      <c r="C26" s="319" t="s">
        <v>738</v>
      </c>
      <c r="D26" s="313"/>
      <c r="E26" s="313"/>
      <c r="F26" s="313"/>
    </row>
    <row r="27" spans="1:6" x14ac:dyDescent="0.25">
      <c r="A27" s="208"/>
      <c r="B27" s="319" t="s">
        <v>739</v>
      </c>
      <c r="C27" s="319" t="s">
        <v>740</v>
      </c>
      <c r="D27" s="313"/>
      <c r="E27" s="313"/>
      <c r="F27" s="313"/>
    </row>
    <row r="28" spans="1:6" x14ac:dyDescent="0.25">
      <c r="A28" s="208"/>
      <c r="B28" s="319" t="s">
        <v>741</v>
      </c>
      <c r="C28" s="319" t="s">
        <v>742</v>
      </c>
      <c r="D28" s="313"/>
      <c r="E28" s="313"/>
      <c r="F28" s="313"/>
    </row>
    <row r="29" spans="1:6" x14ac:dyDescent="0.25">
      <c r="A29" s="208"/>
      <c r="B29" s="319" t="s">
        <v>943</v>
      </c>
      <c r="C29" s="319" t="s">
        <v>942</v>
      </c>
      <c r="D29" s="313"/>
      <c r="E29" s="313"/>
      <c r="F29" s="313"/>
    </row>
    <row r="30" spans="1:6" x14ac:dyDescent="0.25">
      <c r="A30" s="208"/>
      <c r="B30" s="319" t="s">
        <v>709</v>
      </c>
      <c r="C30" s="319" t="s">
        <v>743</v>
      </c>
      <c r="D30" s="313"/>
      <c r="E30" s="313"/>
      <c r="F30" s="313"/>
    </row>
    <row r="31" spans="1:6" x14ac:dyDescent="0.25">
      <c r="A31" s="208"/>
      <c r="B31" s="319" t="s">
        <v>710</v>
      </c>
      <c r="C31" s="319" t="s">
        <v>744</v>
      </c>
      <c r="D31" s="313"/>
      <c r="E31" s="313"/>
      <c r="F31" s="313"/>
    </row>
    <row r="32" spans="1:6" x14ac:dyDescent="0.25">
      <c r="A32" s="208"/>
      <c r="B32" s="319" t="s">
        <v>711</v>
      </c>
      <c r="C32" s="319" t="s">
        <v>745</v>
      </c>
      <c r="D32" s="313"/>
      <c r="E32" s="313"/>
      <c r="F32" s="313"/>
    </row>
    <row r="33" spans="1:6" x14ac:dyDescent="0.25">
      <c r="B33" s="319"/>
      <c r="C33" s="319"/>
      <c r="D33" s="313"/>
      <c r="E33" s="313"/>
      <c r="F33" s="313"/>
    </row>
    <row r="34" spans="1:6" x14ac:dyDescent="0.25">
      <c r="B34" s="17" t="s">
        <v>746</v>
      </c>
      <c r="C34" s="17"/>
      <c r="D34" s="311"/>
      <c r="E34" s="311"/>
      <c r="F34" s="311"/>
    </row>
    <row r="35" spans="1:6" x14ac:dyDescent="0.25">
      <c r="A35" s="208"/>
      <c r="B35" s="319" t="s">
        <v>712</v>
      </c>
      <c r="C35" s="319" t="s">
        <v>747</v>
      </c>
      <c r="D35" s="318"/>
      <c r="E35" s="313"/>
      <c r="F35" s="313"/>
    </row>
    <row r="36" spans="1:6" x14ac:dyDescent="0.25">
      <c r="B36" s="319"/>
      <c r="C36" s="319"/>
      <c r="D36" s="318"/>
      <c r="E36" s="313"/>
      <c r="F36" s="313"/>
    </row>
    <row r="37" spans="1:6" x14ac:dyDescent="0.25">
      <c r="B37" s="17" t="s">
        <v>748</v>
      </c>
      <c r="C37" s="17"/>
      <c r="D37" s="311"/>
      <c r="E37" s="311"/>
      <c r="F37" s="311"/>
    </row>
    <row r="38" spans="1:6" x14ac:dyDescent="0.25">
      <c r="A38" s="208"/>
      <c r="B38" s="319" t="s">
        <v>713</v>
      </c>
      <c r="C38" s="319" t="s">
        <v>749</v>
      </c>
      <c r="D38" s="313"/>
      <c r="E38" s="314"/>
      <c r="F38" s="314"/>
    </row>
    <row r="39" spans="1:6" x14ac:dyDescent="0.25">
      <c r="A39" s="208"/>
      <c r="B39" s="319" t="s">
        <v>714</v>
      </c>
      <c r="C39" s="319" t="s">
        <v>525</v>
      </c>
      <c r="D39" s="313"/>
      <c r="E39" s="314"/>
      <c r="F39" s="314"/>
    </row>
    <row r="40" spans="1:6" x14ac:dyDescent="0.25">
      <c r="B40" s="319"/>
      <c r="C40" s="319"/>
      <c r="D40" s="313"/>
      <c r="E40" s="314"/>
      <c r="F40" s="314"/>
    </row>
    <row r="41" spans="1:6" x14ac:dyDescent="0.25">
      <c r="B41" s="17" t="s">
        <v>750</v>
      </c>
      <c r="C41" s="17"/>
      <c r="D41" s="311"/>
      <c r="E41" s="311"/>
      <c r="F41" s="311"/>
    </row>
    <row r="42" spans="1:6" x14ac:dyDescent="0.25">
      <c r="A42" s="208"/>
      <c r="B42" s="319" t="s">
        <v>715</v>
      </c>
      <c r="C42" s="319" t="s">
        <v>751</v>
      </c>
      <c r="D42" s="313"/>
      <c r="E42" s="313"/>
      <c r="F42" s="313"/>
    </row>
    <row r="43" spans="1:6" x14ac:dyDescent="0.25">
      <c r="A43" s="208"/>
      <c r="B43" s="319" t="s">
        <v>716</v>
      </c>
      <c r="C43" s="319" t="s">
        <v>752</v>
      </c>
      <c r="D43" s="313"/>
      <c r="E43" s="314"/>
      <c r="F43" s="314"/>
    </row>
    <row r="44" spans="1:6" x14ac:dyDescent="0.25">
      <c r="A44" s="208"/>
      <c r="B44" s="319" t="s">
        <v>717</v>
      </c>
      <c r="C44" s="319" t="s">
        <v>753</v>
      </c>
      <c r="D44" s="313"/>
      <c r="E44" s="314"/>
      <c r="F44" s="314"/>
    </row>
    <row r="45" spans="1:6" x14ac:dyDescent="0.25">
      <c r="A45" s="208"/>
      <c r="B45" s="319" t="s">
        <v>754</v>
      </c>
      <c r="C45" s="319" t="s">
        <v>755</v>
      </c>
      <c r="D45" s="313"/>
      <c r="E45" s="314"/>
      <c r="F45" s="314"/>
    </row>
    <row r="46" spans="1:6" x14ac:dyDescent="0.25">
      <c r="A46" s="208"/>
      <c r="B46" s="319" t="s">
        <v>756</v>
      </c>
      <c r="C46" s="319" t="s">
        <v>757</v>
      </c>
      <c r="D46" s="313"/>
      <c r="E46" s="314"/>
      <c r="F46" s="314"/>
    </row>
    <row r="47" spans="1:6" x14ac:dyDescent="0.25">
      <c r="A47" s="208"/>
      <c r="B47" s="319" t="s">
        <v>718</v>
      </c>
      <c r="C47" s="319" t="s">
        <v>758</v>
      </c>
      <c r="D47" s="313"/>
      <c r="E47" s="314"/>
      <c r="F47" s="314"/>
    </row>
    <row r="48" spans="1:6" x14ac:dyDescent="0.25">
      <c r="A48" s="208"/>
      <c r="B48" s="324"/>
      <c r="C48" s="41"/>
      <c r="D48" s="313"/>
      <c r="E48" s="314"/>
      <c r="F48" s="314"/>
    </row>
    <row r="49" spans="1:6" x14ac:dyDescent="0.25">
      <c r="B49" s="17" t="s">
        <v>760</v>
      </c>
      <c r="C49" s="17"/>
      <c r="D49" s="311"/>
      <c r="E49" s="315"/>
      <c r="F49" s="315"/>
    </row>
    <row r="50" spans="1:6" x14ac:dyDescent="0.25">
      <c r="A50" s="208"/>
      <c r="B50" s="319" t="s">
        <v>719</v>
      </c>
      <c r="C50" s="319" t="s">
        <v>759</v>
      </c>
      <c r="D50" s="313"/>
      <c r="E50" s="314"/>
      <c r="F50" s="314"/>
    </row>
    <row r="51" spans="1:6" x14ac:dyDescent="0.25">
      <c r="B51" s="319"/>
      <c r="C51" s="319"/>
      <c r="D51" s="313"/>
      <c r="E51" s="314"/>
      <c r="F51" s="314"/>
    </row>
    <row r="52" spans="1:6" x14ac:dyDescent="0.25">
      <c r="B52" s="17" t="s">
        <v>12</v>
      </c>
      <c r="C52" s="17"/>
      <c r="D52" s="311"/>
      <c r="E52" s="315"/>
      <c r="F52" s="315"/>
    </row>
    <row r="53" spans="1:6" x14ac:dyDescent="0.25">
      <c r="A53" s="208"/>
      <c r="B53" s="319" t="s">
        <v>761</v>
      </c>
      <c r="C53" s="319" t="s">
        <v>762</v>
      </c>
      <c r="D53" s="313"/>
      <c r="E53" s="314"/>
      <c r="F53" s="314"/>
    </row>
    <row r="54" spans="1:6" x14ac:dyDescent="0.25">
      <c r="A54" s="208"/>
      <c r="B54" s="319"/>
      <c r="C54" s="319"/>
      <c r="D54" s="313"/>
      <c r="E54" s="314"/>
      <c r="F54" s="314"/>
    </row>
    <row r="55" spans="1:6" x14ac:dyDescent="0.25">
      <c r="A55" s="208"/>
      <c r="B55" s="315" t="s">
        <v>826</v>
      </c>
      <c r="C55" s="315"/>
      <c r="D55" s="313"/>
      <c r="E55" s="314"/>
      <c r="F55" s="314"/>
    </row>
    <row r="56" spans="1:6" x14ac:dyDescent="0.25">
      <c r="A56" s="208"/>
      <c r="B56" s="319" t="s">
        <v>827</v>
      </c>
      <c r="C56" s="319" t="s">
        <v>828</v>
      </c>
      <c r="D56" s="313"/>
      <c r="E56" s="314"/>
      <c r="F56" s="314"/>
    </row>
    <row r="57" spans="1:6" x14ac:dyDescent="0.25">
      <c r="A57" s="208"/>
      <c r="B57" s="319" t="s">
        <v>829</v>
      </c>
      <c r="C57" s="319" t="s">
        <v>830</v>
      </c>
      <c r="D57" s="313"/>
      <c r="E57" s="314"/>
      <c r="F57" s="314"/>
    </row>
    <row r="58" spans="1:6" x14ac:dyDescent="0.25">
      <c r="A58" s="208"/>
      <c r="B58" s="319" t="s">
        <v>831</v>
      </c>
      <c r="C58" s="319" t="s">
        <v>832</v>
      </c>
      <c r="D58" s="313"/>
      <c r="E58" s="314"/>
      <c r="F58" s="314"/>
    </row>
    <row r="59" spans="1:6" x14ac:dyDescent="0.25">
      <c r="A59" s="208"/>
      <c r="B59" s="319" t="s">
        <v>833</v>
      </c>
      <c r="C59" s="319" t="s">
        <v>834</v>
      </c>
      <c r="D59" s="313"/>
      <c r="E59" s="314"/>
      <c r="F59" s="314"/>
    </row>
    <row r="60" spans="1:6" x14ac:dyDescent="0.25">
      <c r="A60" s="208"/>
      <c r="B60" s="319" t="s">
        <v>835</v>
      </c>
      <c r="C60" s="319" t="s">
        <v>836</v>
      </c>
      <c r="D60" s="313"/>
      <c r="E60" s="314"/>
      <c r="F60" s="314"/>
    </row>
    <row r="61" spans="1:6" x14ac:dyDescent="0.25">
      <c r="B61" s="319"/>
      <c r="C61" s="319"/>
      <c r="D61" s="313"/>
      <c r="E61" s="314"/>
      <c r="F61" s="314"/>
    </row>
    <row r="62" spans="1:6" x14ac:dyDescent="0.25">
      <c r="B62" s="8" t="s">
        <v>763</v>
      </c>
      <c r="C62" s="17"/>
      <c r="D62" s="311"/>
      <c r="E62" s="315"/>
      <c r="F62" s="315"/>
    </row>
    <row r="63" spans="1:6" x14ac:dyDescent="0.25">
      <c r="A63" s="208"/>
      <c r="B63" s="319" t="s">
        <v>764</v>
      </c>
      <c r="C63" s="319" t="s">
        <v>763</v>
      </c>
      <c r="D63" s="313"/>
      <c r="E63" s="314"/>
      <c r="F63" s="314"/>
    </row>
    <row r="64" spans="1:6" x14ac:dyDescent="0.25">
      <c r="A64" s="208"/>
      <c r="B64" s="319" t="s">
        <v>765</v>
      </c>
      <c r="C64" s="319" t="s">
        <v>766</v>
      </c>
      <c r="D64" s="313"/>
      <c r="E64" s="314"/>
      <c r="F64" s="314"/>
    </row>
    <row r="65" spans="1:6" x14ac:dyDescent="0.25">
      <c r="A65" s="208"/>
      <c r="B65" s="319" t="s">
        <v>767</v>
      </c>
      <c r="C65" s="319" t="s">
        <v>768</v>
      </c>
      <c r="D65" s="313"/>
      <c r="E65" s="314"/>
      <c r="F65" s="314"/>
    </row>
    <row r="66" spans="1:6" x14ac:dyDescent="0.25">
      <c r="A66" s="208"/>
      <c r="B66" s="319"/>
      <c r="C66" s="319"/>
      <c r="D66" s="313"/>
      <c r="E66" s="314"/>
      <c r="F66" s="314"/>
    </row>
    <row r="67" spans="1:6" x14ac:dyDescent="0.25">
      <c r="A67" s="208"/>
      <c r="B67" s="315" t="s">
        <v>821</v>
      </c>
      <c r="C67" s="319"/>
      <c r="D67" s="313"/>
      <c r="E67" s="314"/>
      <c r="F67" s="314"/>
    </row>
    <row r="68" spans="1:6" x14ac:dyDescent="0.25">
      <c r="A68" s="208"/>
      <c r="B68" s="325" t="s">
        <v>822</v>
      </c>
      <c r="C68" s="319" t="s">
        <v>823</v>
      </c>
      <c r="D68" s="313"/>
      <c r="E68" s="314"/>
      <c r="F68" s="314"/>
    </row>
    <row r="69" spans="1:6" x14ac:dyDescent="0.25">
      <c r="B69" s="319"/>
      <c r="C69" s="319"/>
      <c r="D69" s="313"/>
      <c r="E69" s="314"/>
      <c r="F69" s="314"/>
    </row>
    <row r="70" spans="1:6" x14ac:dyDescent="0.25">
      <c r="A70" s="208"/>
      <c r="B70" s="8" t="s">
        <v>769</v>
      </c>
      <c r="C70" s="319"/>
      <c r="D70" s="313"/>
      <c r="E70" s="314"/>
      <c r="F70" s="314"/>
    </row>
    <row r="71" spans="1:6" x14ac:dyDescent="0.25">
      <c r="A71" s="208"/>
      <c r="B71" s="325" t="s">
        <v>770</v>
      </c>
      <c r="C71" s="319" t="s">
        <v>781</v>
      </c>
      <c r="D71" s="313"/>
      <c r="E71" s="314"/>
      <c r="F71" s="314"/>
    </row>
    <row r="72" spans="1:6" ht="15.75" thickBot="1" x14ac:dyDescent="0.3">
      <c r="A72" s="208"/>
      <c r="B72" s="326"/>
      <c r="C72" s="326"/>
      <c r="D72" s="313"/>
      <c r="E72" s="314"/>
      <c r="F72" s="314"/>
    </row>
    <row r="73" spans="1:6" ht="9.75" customHeight="1" x14ac:dyDescent="0.25">
      <c r="A73" s="208"/>
      <c r="B73" s="319"/>
      <c r="C73" s="319"/>
      <c r="D73" s="313"/>
      <c r="E73" s="314"/>
      <c r="F73" s="314"/>
    </row>
    <row r="74" spans="1:6" x14ac:dyDescent="0.25">
      <c r="E74" s="314"/>
      <c r="F74" s="314"/>
    </row>
    <row r="75" spans="1:6" x14ac:dyDescent="0.25">
      <c r="E75" s="314"/>
      <c r="F75" s="314"/>
    </row>
    <row r="76" spans="1:6" x14ac:dyDescent="0.25">
      <c r="E76" s="314"/>
      <c r="F76" s="314"/>
    </row>
    <row r="77" spans="1:6" x14ac:dyDescent="0.25">
      <c r="E77" s="314"/>
      <c r="F77" s="314"/>
    </row>
    <row r="78" spans="1:6" x14ac:dyDescent="0.25">
      <c r="E78" s="314"/>
      <c r="F78" s="314"/>
    </row>
    <row r="79" spans="1:6" x14ac:dyDescent="0.25">
      <c r="E79" s="314"/>
      <c r="F79" s="314"/>
    </row>
    <row r="80" spans="1:6" x14ac:dyDescent="0.25">
      <c r="E80" s="314"/>
      <c r="F80" s="314"/>
    </row>
    <row r="81" spans="5:6" x14ac:dyDescent="0.25">
      <c r="E81" s="313"/>
      <c r="F81" s="313"/>
    </row>
    <row r="82" spans="5:6" x14ac:dyDescent="0.25">
      <c r="E82" s="313"/>
      <c r="F82" s="313"/>
    </row>
    <row r="83" spans="5:6" x14ac:dyDescent="0.25">
      <c r="E83" s="313"/>
      <c r="F83" s="313"/>
    </row>
    <row r="84" spans="5:6" x14ac:dyDescent="0.25">
      <c r="E84" s="314"/>
      <c r="F84" s="314"/>
    </row>
    <row r="85" spans="5:6" x14ac:dyDescent="0.25">
      <c r="E85" s="314"/>
      <c r="F85" s="314"/>
    </row>
    <row r="86" spans="5:6" x14ac:dyDescent="0.25">
      <c r="E86" s="314"/>
      <c r="F86" s="314"/>
    </row>
    <row r="87" spans="5:6" x14ac:dyDescent="0.25">
      <c r="E87" s="314"/>
      <c r="F87" s="314"/>
    </row>
    <row r="88" spans="5:6" x14ac:dyDescent="0.25">
      <c r="E88" s="314"/>
      <c r="F88" s="314"/>
    </row>
    <row r="89" spans="5:6" x14ac:dyDescent="0.25">
      <c r="E89" s="314"/>
      <c r="F89" s="314"/>
    </row>
    <row r="90" spans="5:6" x14ac:dyDescent="0.25">
      <c r="E90" s="314"/>
      <c r="F90" s="314"/>
    </row>
    <row r="91" spans="5:6" x14ac:dyDescent="0.25">
      <c r="E91" s="314"/>
      <c r="F91" s="314"/>
    </row>
    <row r="92" spans="5:6" x14ac:dyDescent="0.25">
      <c r="E92" s="314"/>
      <c r="F92" s="314"/>
    </row>
    <row r="93" spans="5:6" x14ac:dyDescent="0.25">
      <c r="E93" s="314"/>
      <c r="F93" s="314"/>
    </row>
    <row r="94" spans="5:6" x14ac:dyDescent="0.25">
      <c r="E94" s="314"/>
      <c r="F94" s="314"/>
    </row>
    <row r="95" spans="5:6" x14ac:dyDescent="0.25">
      <c r="E95" s="314"/>
      <c r="F95" s="314"/>
    </row>
    <row r="96" spans="5:6" x14ac:dyDescent="0.25">
      <c r="E96" s="314"/>
      <c r="F96" s="314"/>
    </row>
    <row r="97" spans="5:6" x14ac:dyDescent="0.25">
      <c r="E97" s="314"/>
      <c r="F97" s="314"/>
    </row>
    <row r="98" spans="5:6" x14ac:dyDescent="0.25">
      <c r="E98" s="314"/>
      <c r="F98" s="314"/>
    </row>
    <row r="99" spans="5:6" x14ac:dyDescent="0.25">
      <c r="E99" s="314"/>
      <c r="F99" s="314"/>
    </row>
    <row r="100" spans="5:6" x14ac:dyDescent="0.25">
      <c r="E100" s="314"/>
      <c r="F100" s="314"/>
    </row>
    <row r="101" spans="5:6" x14ac:dyDescent="0.25">
      <c r="E101" s="314"/>
      <c r="F101" s="314"/>
    </row>
    <row r="102" spans="5:6" x14ac:dyDescent="0.25">
      <c r="E102" s="314"/>
      <c r="F102" s="314"/>
    </row>
    <row r="103" spans="5:6" x14ac:dyDescent="0.25">
      <c r="E103" s="314"/>
      <c r="F103" s="314"/>
    </row>
    <row r="104" spans="5:6" x14ac:dyDescent="0.25">
      <c r="E104" s="314"/>
      <c r="F104" s="314"/>
    </row>
    <row r="105" spans="5:6" x14ac:dyDescent="0.25">
      <c r="E105" s="314"/>
      <c r="F105" s="314"/>
    </row>
    <row r="106" spans="5:6" x14ac:dyDescent="0.25">
      <c r="E106" s="314"/>
      <c r="F106" s="314"/>
    </row>
    <row r="107" spans="5:6" x14ac:dyDescent="0.25">
      <c r="E107" s="31"/>
      <c r="F107" s="31"/>
    </row>
    <row r="130" spans="2:3" x14ac:dyDescent="0.25">
      <c r="B130" s="314"/>
      <c r="C130" s="313"/>
    </row>
    <row r="131" spans="2:3" x14ac:dyDescent="0.25">
      <c r="B131" s="31"/>
      <c r="C131" s="31"/>
    </row>
  </sheetData>
  <sheetProtection algorithmName="SHA-512" hashValue="zOcnTRO6nAzSUgwcAvxzBwNGaG8OONuPz5VVZXKZ4R1DXbJ5vTIiVF9s0s6L/9+KRyw+onx9J2b93SAnK+vqCQ==" saltValue="FIbFqVsEGhGBg5WPOACigw==" spinCount="100000" sheet="1" objects="1" scenarios="1"/>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4000000}"/>
    <hyperlink ref="C13"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C10" location="'LI2'!A1" display="A szabályozói kitettségértékek és a pénzügyi kimutatásokban szereplő könyv szerinti értékek közötti eltérések fő forrásai" xr:uid="{00000000-0004-0000-0000-00000E000000}"/>
    <hyperlink ref="B13" location="'PV1'!A1" display="PV1" xr:uid="{00000000-0004-0000-0000-000010000000}"/>
    <hyperlink ref="B13" location="'CC1'!A1" display="CC1" xr:uid="{00000000-0004-0000-0000-000011000000}"/>
    <hyperlink ref="B16:B17" location="'PV1'!A1" display="PV1" xr:uid="{00000000-0004-0000-0000-000019000000}"/>
    <hyperlink ref="B18" location="'LR3'!A1" display="LR3 – LRSpl" xr:uid="{00000000-0004-0000-0000-00001A000000}"/>
    <hyperlink ref="C16:C18" location="CCyB2!A1" display="Az intézményspecifikus anticiklikus tőkepuffer nagysága" xr:uid="{00000000-0004-0000-0000-00001B000000}"/>
    <hyperlink ref="B16" location="'LR1'!A1" display="LR1 – LRSum" xr:uid="{00000000-0004-0000-0000-00001C000000}"/>
    <hyperlink ref="B17" location="'LR2'!A1" display="LR2 – LRCom" xr:uid="{00000000-0004-0000-0000-00001D000000}"/>
    <hyperlink ref="C16" location="'LR1'!A1" display="A számviteli eszközök és a tőkeáttételi mutató számításához használt kitettségek összefoglaló egyeztetése" xr:uid="{00000000-0004-0000-0000-00001E000000}"/>
    <hyperlink ref="C17" location="'LR2'!A1" display="Tőkeáttételi mutatóra vonatkozó egységes adattábla" xr:uid="{00000000-0004-0000-0000-00001F000000}"/>
    <hyperlink ref="C18" location="'LR3'!A1" display="Mérlegen belüli kitettségek bontása (származtatott ügyletek, értékpapír-finanszírozási ügyletek és mentesített kitettségek nélkül)" xr:uid="{00000000-0004-0000-0000-000020000000}"/>
    <hyperlink ref="B25:B26" location="'PV1'!A1" display="PV1" xr:uid="{00000000-0004-0000-0000-000027000000}"/>
    <hyperlink ref="C25:C26" location="CCyB2!A1" display="Az intézményspecifikus anticiklikus tőkepuffer nagysága" xr:uid="{00000000-0004-0000-0000-000028000000}"/>
    <hyperlink ref="B25" location="'CR1'!A1" display="CR1" xr:uid="{00000000-0004-0000-0000-000029000000}"/>
    <hyperlink ref="B26" location="'CR1-A'!A1" display="CR1-A" xr:uid="{00000000-0004-0000-0000-00002A000000}"/>
    <hyperlink ref="C25" location="'CR1'!A1" display="Teljesítő (performing) és nemteljesítő (non-performing) kitettségek és kapcsolódó céltartalékok" xr:uid="{00000000-0004-0000-0000-00002B000000}"/>
    <hyperlink ref="C26" location="'CR1-A'!A1" display="Kitettségek futamideje" xr:uid="{00000000-0004-0000-0000-00002C000000}"/>
    <hyperlink ref="B27:B28" location="'PV1'!A1" display="PV1" xr:uid="{00000000-0004-0000-0000-00002D000000}"/>
    <hyperlink ref="C27:C28" location="CCyB2!A1" display="Az intézményspecifikus anticiklikus tőkepuffer nagysága" xr:uid="{00000000-0004-0000-0000-00002E000000}"/>
    <hyperlink ref="B27" location="'CR2'!A1" display="CR2" xr:uid="{00000000-0004-0000-0000-00002F000000}"/>
    <hyperlink ref="B28" location="CR2a!A1" display="CR2a" xr:uid="{00000000-0004-0000-0000-000030000000}"/>
    <hyperlink ref="C27" location="'CR2'!A1" display="Nemteljesítő hitelek és előlegek állományának változásai" xr:uid="{00000000-0004-0000-0000-000031000000}"/>
    <hyperlink ref="C28" location="CR2a!A1" display="A nemteljesítő hitelek és előlegek állományának változásai és a kapcsolódó nettó kumulált megtérülés" xr:uid="{00000000-0004-0000-0000-000032000000}"/>
    <hyperlink ref="B30" location="'PV1'!A1" display="PV1" xr:uid="{00000000-0004-0000-0000-000033000000}"/>
    <hyperlink ref="C30" location="CCyB2!A1" display="Az intézményspecifikus anticiklikus tőkepuffer nagysága" xr:uid="{00000000-0004-0000-0000-000034000000}"/>
    <hyperlink ref="B30" location="'CQ1'!A1" display="CQ1" xr:uid="{00000000-0004-0000-0000-000035000000}"/>
    <hyperlink ref="C30" location="'CQ1'!A1" display="Átstrukturált kitettségek hitelminősége" xr:uid="{00000000-0004-0000-0000-000037000000}"/>
    <hyperlink ref="B31" location="'PV1'!A1" display="PV1" xr:uid="{00000000-0004-0000-0000-000039000000}"/>
    <hyperlink ref="C31" location="CCyB2!A1" display="Az intézményspecifikus anticiklikus tőkepuffer nagysága" xr:uid="{00000000-0004-0000-0000-00003A000000}"/>
    <hyperlink ref="B31" location="'CQ3'!A1" display="CQ3" xr:uid="{00000000-0004-0000-0000-00003B000000}"/>
    <hyperlink ref="C31" location="'CQ3'!A1" display="Teljesítő és nemteljesítő kitettségek hitelminősége a késedelmes napok szerinti bontásban" xr:uid="{00000000-0004-0000-0000-00003D000000}"/>
    <hyperlink ref="B32" location="'PV1'!A1" display="PV1" xr:uid="{00000000-0004-0000-0000-000045000000}"/>
    <hyperlink ref="C32" location="CCyB2!A1" display="Az intézményspecifikus anticiklikus tőkepuffer nagysága" xr:uid="{00000000-0004-0000-0000-000046000000}"/>
    <hyperlink ref="B32" location="'CQ7'!A1" display="CQ7" xr:uid="{00000000-0004-0000-0000-000047000000}"/>
    <hyperlink ref="C32" location="'CQ7'!A1" display="Birtokbavétellel és végrehajtással megszerzett biztosítékok" xr:uid="{00000000-0004-0000-0000-000049000000}"/>
    <hyperlink ref="B35" location="'CR3'!A1" display="CR3" xr:uid="{00000000-0004-0000-0000-00004B000000}"/>
    <hyperlink ref="C35" location="'CR3'!A1" display="Hitelkockázat-mérséklési technikák áttekintése: A hitelkockázat-mérséklési technikák alkalmazása" xr:uid="{00000000-0004-0000-0000-00004C000000}"/>
    <hyperlink ref="B38" location="'CR4'!A1" display="CR4" xr:uid="{00000000-0004-0000-0000-00004D000000}"/>
    <hyperlink ref="C38" location="'CR4'!A1" display="Sztenderd módszer – Hitelkockázati kitettség és a hitelkockázat-mérséklés hatásai" xr:uid="{00000000-0004-0000-0000-00004E000000}"/>
    <hyperlink ref="B39" location="'CR5'!A1" display="CR5" xr:uid="{00000000-0004-0000-0000-00004F000000}"/>
    <hyperlink ref="C39" location="'CR5'!A1" display="Sztenderd módszer" xr:uid="{00000000-0004-0000-0000-000050000000}"/>
    <hyperlink ref="B42" location="'CCR1'!A1" display="CCR1" xr:uid="{00000000-0004-0000-0000-000051000000}"/>
    <hyperlink ref="C42" location="'CCR1'!A1" display="A partnerkockázati kitettség elemzése módszerenként" xr:uid="{00000000-0004-0000-0000-000052000000}"/>
    <hyperlink ref="B43" location="'CCR2'!A1" display="CCR2" xr:uid="{00000000-0004-0000-0000-000053000000}"/>
    <hyperlink ref="C43" location="'CCR2'!A1" display="CVA-kockázathoz kapcsolódó szavatolótőke-követelmények hatálya alá tartozó ügyletek" xr:uid="{00000000-0004-0000-0000-000054000000}"/>
    <hyperlink ref="B44" location="'CCR3'!A1" display="CCR3" xr:uid="{00000000-0004-0000-0000-000055000000}"/>
    <hyperlink ref="C44" location="'CCR3'!A1" display="Sztenderd módszer – Partnerkockázati kitettségek szabályozási kitettségi osztályok és kockázati súlyok szerint" xr:uid="{00000000-0004-0000-0000-000056000000}"/>
    <hyperlink ref="B45" location="'CCR5'!A1" display="CCR5" xr:uid="{00000000-0004-0000-0000-000057000000}"/>
    <hyperlink ref="C45" location="'CCR5'!A1" display="Partnerkockázati kitettségek biztosítékainak összetétele" xr:uid="{00000000-0004-0000-0000-000058000000}"/>
    <hyperlink ref="B46" location="'CCR6'!A1" display="CCR6" xr:uid="{00000000-0004-0000-0000-000059000000}"/>
    <hyperlink ref="C46" location="'CCR6'!A1" display="Hitelderivatíva-kitettségek" xr:uid="{00000000-0004-0000-0000-00005A000000}"/>
    <hyperlink ref="B47" location="'CCR8'!A1" display="CCR8" xr:uid="{00000000-0004-0000-0000-00005B000000}"/>
    <hyperlink ref="C47" location="'CCR8'!A1" display="Központi szerződő felekkel szembeni kitettségek" xr:uid="{00000000-0004-0000-0000-00005C000000}"/>
    <hyperlink ref="B50" location="'MR1'!A1" display="MR1" xr:uid="{00000000-0004-0000-0000-00005D000000}"/>
    <hyperlink ref="C50" location="'MR1'!A1" display="Piaci kockázat a sztenderd módszer alapján" xr:uid="{00000000-0004-0000-0000-00005E000000}"/>
    <hyperlink ref="B53" location="'OR1'!A1" display="OR1" xr:uid="{00000000-0004-0000-0000-00005F000000}"/>
    <hyperlink ref="C53" location="'OR1'!A1" display="A működési kockázathoz kapcsolódó szavatolótőke-követelmények és a kockázattal súlyozott kitettségértékek" xr:uid="{00000000-0004-0000-0000-000060000000}"/>
    <hyperlink ref="B63" location="'AE1'!A1" display="AE1" xr:uid="{00000000-0004-0000-0000-00006B000000}"/>
    <hyperlink ref="B64" location="'AE2'!A1" display="AE2" xr:uid="{00000000-0004-0000-0000-00006C000000}"/>
    <hyperlink ref="B65" location="'AE3'!A1" display="AE3" xr:uid="{00000000-0004-0000-0000-00006D000000}"/>
    <hyperlink ref="C63" location="'AE1'!A1" display="Megterhelt és meg nem terhelt eszközök" xr:uid="{00000000-0004-0000-0000-00006E000000}"/>
    <hyperlink ref="C64" location="'AE2'!A1" display="Kapott biztosítékok és kibocsátott, hitelviszonyt megtestesítő saját értékpapírok" xr:uid="{00000000-0004-0000-0000-00006F000000}"/>
    <hyperlink ref="C65" location="'AE3'!A1" display="Megterhelés forrásai" xr:uid="{00000000-0004-0000-0000-000070000000}"/>
    <hyperlink ref="B71" location="IFRS9!A1" display="IFRS9" xr:uid="{00000000-0004-0000-0000-000077000000}"/>
    <hyperlink ref="B21:B22" location="'PV1'!A1" display="PV1" xr:uid="{750634B7-D0DE-434C-B31C-480F72990D42}"/>
    <hyperlink ref="C21:C22" location="CCyB2!A1" display="Az intézményspecifikus anticiklikus tőkepuffer nagysága" xr:uid="{FCA1D1B3-8E0A-4FC5-AE19-361E4D9AF527}"/>
    <hyperlink ref="B21" location="'LIQ1'!A1" display="LIQ1" xr:uid="{202D2164-76A5-4312-90F4-D16CE05FE4F2}"/>
    <hyperlink ref="B22" location="'LIQ2'!A1" display="LIQ2" xr:uid="{BFEA852E-4A2D-447F-92C2-4D9D900E8D33}"/>
    <hyperlink ref="C21" location="'LIQ1'!A1" display="A likviditásfedezeti rátára vonatkozó mennyiségi információk" xr:uid="{0CCD368E-3D82-42F1-A349-B090FB881002}"/>
    <hyperlink ref="C22" location="'LIQ2'!A1" display="Nettó stabil forrásellátottsági ráta" xr:uid="{93E4980F-CB38-4DBE-9F84-607DADBBC8F2}"/>
    <hyperlink ref="B68" location="IRRBB1!A1" display="IRRBB1" xr:uid="{C8374D74-5F97-43F1-B998-41CEE1FC8636}"/>
    <hyperlink ref="B56" location="'REM1'!A1" display="REM1" xr:uid="{78A38017-991D-4DB3-B958-E550EEC3D483}"/>
    <hyperlink ref="B57" location="'REM2'!A1" display="REM2" xr:uid="{E4D1D1C8-890F-4249-BBBC-0D11048042DD}"/>
    <hyperlink ref="B58" location="'REM3'!A1" display="REM3" xr:uid="{ACCE852D-626F-4A11-934A-F6C9B22003AA}"/>
    <hyperlink ref="B59" location="'REM4'!A1" display="REM4" xr:uid="{00B10DD2-1A17-4B97-9603-9562BD320B61}"/>
    <hyperlink ref="B60" location="'REM5'!A1" display="REM5" xr:uid="{0AE3F6D1-758E-473F-91C4-AD6D5D910F63}"/>
    <hyperlink ref="C56" location="'REM1'!A1" display="Az üzleti évre vonatkozóan megítélt javadalmazás" xr:uid="{90307EA3-49D4-4DAF-AD31-DBBF2715360C}"/>
    <hyperlink ref="C57" location="'REM2'!A1" display="Különleges kifizetések azon munkavállalók számára, akiknek szakmai tevékenysége lényeges hatást gyakorol az intézmény kockázati profiljára (azonosított munkavállalók)" xr:uid="{C1E38751-4E32-4AD2-95BB-58617A892F72}"/>
    <hyperlink ref="C58" location="'REM3'!A1" display="Halasztott javadalmazás" xr:uid="{61453B3F-C2BB-4CCA-8158-47463D6814C7}"/>
    <hyperlink ref="C59" location="'REM4'!A1" display="Évenként 1 millió EUR összegű vagy annál nagyobb javadalmazás" xr:uid="{33F01BE8-244B-4D92-8D8A-13C391F81DA5}"/>
    <hyperlink ref="C60" location="'REM5'!A1" display="Információ azon munkavállalók javadalmazásáról, akiknek szakmai tevékenysége lényeges hatást gyakorol az intézmény kockázati profiljára (azonosított munkavállalók)" xr:uid="{F0ADE3A1-CF63-465B-A59C-704C38AF0C12}"/>
    <hyperlink ref="B29" location="'CR2-A'!A1" display="'CR2-A'!A1" xr:uid="{EC829FB8-A350-46BF-B79A-E8607A9B986B}"/>
    <hyperlink ref="C29" location="'CR2-A'!A1" display="'CR2-A'!A1" xr:uid="{5572015F-5EFB-4120-A9CE-CCEFAA75F8D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D22"/>
  <sheetViews>
    <sheetView showGridLines="0" workbookViewId="0">
      <selection activeCell="B4" sqref="B4"/>
    </sheetView>
  </sheetViews>
  <sheetFormatPr defaultRowHeight="15" x14ac:dyDescent="0.25"/>
  <cols>
    <col min="1" max="2" width="4.42578125" customWidth="1"/>
    <col min="3" max="3" width="80.7109375" customWidth="1"/>
    <col min="4" max="4" width="23" customWidth="1"/>
  </cols>
  <sheetData>
    <row r="1" spans="2:4" ht="12.75" customHeight="1" x14ac:dyDescent="0.25"/>
    <row r="2" spans="2:4" x14ac:dyDescent="0.25">
      <c r="B2" s="180" t="s">
        <v>0</v>
      </c>
      <c r="C2" s="101"/>
    </row>
    <row r="3" spans="2:4" x14ac:dyDescent="0.25">
      <c r="B3" s="1"/>
      <c r="C3" s="1"/>
    </row>
    <row r="4" spans="2:4" ht="15.75" x14ac:dyDescent="0.25">
      <c r="B4" s="19" t="s">
        <v>251</v>
      </c>
      <c r="C4" s="2"/>
    </row>
    <row r="5" spans="2:4" ht="2.1" customHeight="1" x14ac:dyDescent="0.25">
      <c r="B5" s="1"/>
      <c r="C5" s="1"/>
    </row>
    <row r="6" spans="2:4" ht="2.1" customHeight="1" x14ac:dyDescent="0.25">
      <c r="B6" s="20"/>
      <c r="C6" s="20"/>
    </row>
    <row r="7" spans="2:4" ht="2.1" customHeight="1" x14ac:dyDescent="0.25">
      <c r="B7" s="3"/>
      <c r="C7" s="4"/>
    </row>
    <row r="8" spans="2:4" ht="15.75" thickBot="1" x14ac:dyDescent="0.3">
      <c r="B8" s="32"/>
      <c r="C8" s="433">
        <f>+Tartalom!B3</f>
        <v>44926</v>
      </c>
      <c r="D8" s="433"/>
    </row>
    <row r="9" spans="2:4" ht="33" customHeight="1" thickBot="1" x14ac:dyDescent="0.3">
      <c r="B9" s="107"/>
      <c r="C9" s="7" t="s">
        <v>164</v>
      </c>
      <c r="D9" s="23" t="s">
        <v>183</v>
      </c>
    </row>
    <row r="10" spans="2:4" ht="25.5" customHeight="1" x14ac:dyDescent="0.25">
      <c r="B10" s="99" t="s">
        <v>252</v>
      </c>
      <c r="C10" s="84" t="s">
        <v>271</v>
      </c>
      <c r="D10" s="95">
        <v>848350.79408599995</v>
      </c>
    </row>
    <row r="11" spans="2:4" x14ac:dyDescent="0.25">
      <c r="B11" s="99" t="s">
        <v>253</v>
      </c>
      <c r="C11" s="90" t="s">
        <v>272</v>
      </c>
      <c r="D11" s="93">
        <v>0</v>
      </c>
    </row>
    <row r="12" spans="2:4" x14ac:dyDescent="0.25">
      <c r="B12" s="99" t="s">
        <v>254</v>
      </c>
      <c r="C12" s="90" t="s">
        <v>273</v>
      </c>
      <c r="D12" s="93">
        <v>848350.79408599995</v>
      </c>
    </row>
    <row r="13" spans="2:4" x14ac:dyDescent="0.25">
      <c r="B13" s="99" t="s">
        <v>255</v>
      </c>
      <c r="C13" s="91" t="s">
        <v>256</v>
      </c>
      <c r="D13" s="93">
        <v>0</v>
      </c>
    </row>
    <row r="14" spans="2:4" x14ac:dyDescent="0.25">
      <c r="B14" s="99" t="s">
        <v>257</v>
      </c>
      <c r="C14" s="91" t="s">
        <v>258</v>
      </c>
      <c r="D14" s="93">
        <v>111141</v>
      </c>
    </row>
    <row r="15" spans="2:4" ht="22.5" x14ac:dyDescent="0.25">
      <c r="B15" s="99" t="s">
        <v>259</v>
      </c>
      <c r="C15" s="39" t="s">
        <v>260</v>
      </c>
      <c r="D15" s="93">
        <v>43</v>
      </c>
    </row>
    <row r="16" spans="2:4" x14ac:dyDescent="0.25">
      <c r="B16" s="99" t="s">
        <v>261</v>
      </c>
      <c r="C16" s="91" t="s">
        <v>262</v>
      </c>
      <c r="D16" s="93">
        <v>269136</v>
      </c>
    </row>
    <row r="17" spans="2:4" x14ac:dyDescent="0.25">
      <c r="B17" s="99" t="s">
        <v>263</v>
      </c>
      <c r="C17" s="91" t="s">
        <v>274</v>
      </c>
      <c r="D17" s="93"/>
    </row>
    <row r="18" spans="2:4" x14ac:dyDescent="0.25">
      <c r="B18" s="99" t="s">
        <v>264</v>
      </c>
      <c r="C18" s="91" t="s">
        <v>265</v>
      </c>
      <c r="D18" s="93">
        <v>186225</v>
      </c>
    </row>
    <row r="19" spans="2:4" x14ac:dyDescent="0.25">
      <c r="B19" s="99" t="s">
        <v>266</v>
      </c>
      <c r="C19" s="91" t="s">
        <v>275</v>
      </c>
      <c r="D19" s="93">
        <v>268219</v>
      </c>
    </row>
    <row r="20" spans="2:4" x14ac:dyDescent="0.25">
      <c r="B20" s="99" t="s">
        <v>267</v>
      </c>
      <c r="C20" s="91" t="s">
        <v>268</v>
      </c>
      <c r="D20" s="93">
        <v>5534</v>
      </c>
    </row>
    <row r="21" spans="2:4" ht="15.75" thickBot="1" x14ac:dyDescent="0.3">
      <c r="B21" s="115" t="s">
        <v>269</v>
      </c>
      <c r="C21" s="92" t="s">
        <v>270</v>
      </c>
      <c r="D21" s="94">
        <v>8053</v>
      </c>
    </row>
    <row r="22" spans="2:4" x14ac:dyDescent="0.25">
      <c r="C22" s="96"/>
      <c r="D22" s="96"/>
    </row>
  </sheetData>
  <sheetProtection algorithmName="SHA-512" hashValue="VVLjMkHnBvrrFrxqnQECBvW3sDEO26Gl1O1lfw5fcP6wr/jCpBv7BBQcuJBetjque5uQ+1kM7xHUgxEtQim7TA==" saltValue="dq7uTxyL29jy5hJ56F0XlA==" spinCount="100000" sheet="1" objects="1" scenarios="1"/>
  <mergeCells count="1">
    <mergeCell ref="C8:D8"/>
  </mergeCells>
  <hyperlinks>
    <hyperlink ref="B2" location="Tartalom!A1" display="Back to contents page" xr:uid="{5B7E635F-1454-427B-A499-A605BF2F0C8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L47"/>
  <sheetViews>
    <sheetView showGridLines="0" workbookViewId="0">
      <selection activeCell="B4" sqref="B4"/>
    </sheetView>
  </sheetViews>
  <sheetFormatPr defaultRowHeight="15" x14ac:dyDescent="0.25"/>
  <cols>
    <col min="1" max="1" width="4.42578125" customWidth="1"/>
    <col min="2" max="2" width="7" customWidth="1"/>
    <col min="3" max="3" width="58.42578125" customWidth="1"/>
    <col min="4" max="4" width="8.7109375" bestFit="1" customWidth="1"/>
  </cols>
  <sheetData>
    <row r="1" spans="2:12" ht="12.75" customHeight="1" x14ac:dyDescent="0.25"/>
    <row r="2" spans="2:12" x14ac:dyDescent="0.25">
      <c r="B2" s="180" t="s">
        <v>0</v>
      </c>
      <c r="C2" s="47"/>
      <c r="D2" s="47"/>
    </row>
    <row r="3" spans="2:12" x14ac:dyDescent="0.25">
      <c r="B3" s="1"/>
      <c r="C3" s="1"/>
      <c r="D3" s="1"/>
    </row>
    <row r="4" spans="2:12" ht="15.75" x14ac:dyDescent="0.25">
      <c r="B4" s="19" t="s">
        <v>276</v>
      </c>
      <c r="C4" s="2"/>
      <c r="D4" s="2"/>
    </row>
    <row r="5" spans="2:12" x14ac:dyDescent="0.25">
      <c r="B5" s="1"/>
      <c r="C5" s="1"/>
      <c r="D5" s="1"/>
    </row>
    <row r="6" spans="2:12" x14ac:dyDescent="0.25">
      <c r="B6" s="450" t="s">
        <v>825</v>
      </c>
      <c r="C6" s="450"/>
      <c r="D6" s="450"/>
      <c r="E6" s="450"/>
      <c r="F6" s="450"/>
      <c r="G6" s="450"/>
      <c r="H6" s="450"/>
      <c r="I6" s="450"/>
      <c r="J6" s="450"/>
      <c r="K6" s="450"/>
    </row>
    <row r="7" spans="2:12" x14ac:dyDescent="0.25">
      <c r="B7" s="3"/>
      <c r="C7" s="4"/>
      <c r="D7" s="4"/>
    </row>
    <row r="8" spans="2:12" ht="15.75" thickBot="1" x14ac:dyDescent="0.3">
      <c r="B8" s="32"/>
    </row>
    <row r="9" spans="2:12" ht="32.25" customHeight="1" thickBot="1" x14ac:dyDescent="0.3">
      <c r="B9" s="97"/>
      <c r="C9" s="98" t="s">
        <v>2</v>
      </c>
      <c r="D9" s="452" t="s">
        <v>277</v>
      </c>
      <c r="E9" s="452"/>
      <c r="F9" s="452"/>
      <c r="G9" s="452"/>
      <c r="H9" s="453" t="s">
        <v>278</v>
      </c>
      <c r="I9" s="453"/>
      <c r="J9" s="453"/>
      <c r="K9" s="453"/>
    </row>
    <row r="10" spans="2:12" ht="24" customHeight="1" x14ac:dyDescent="0.25">
      <c r="B10" s="155" t="s">
        <v>279</v>
      </c>
      <c r="C10" s="131" t="s">
        <v>280</v>
      </c>
      <c r="D10" s="132">
        <f>+Tartalom!B3</f>
        <v>44926</v>
      </c>
      <c r="E10" s="132">
        <f>+EOMONTH(D10,-3)</f>
        <v>44834</v>
      </c>
      <c r="F10" s="132">
        <f>+EOMONTH(E10,-3)</f>
        <v>44742</v>
      </c>
      <c r="G10" s="132">
        <f>+EOMONTH(F10,-3)</f>
        <v>44651</v>
      </c>
      <c r="H10" s="132">
        <f>+Tartalom!B3</f>
        <v>44926</v>
      </c>
      <c r="I10" s="132">
        <f>+EOMONTH(H10,-3)</f>
        <v>44834</v>
      </c>
      <c r="J10" s="132">
        <f>+EOMONTH(I10,-3)</f>
        <v>44742</v>
      </c>
      <c r="K10" s="132">
        <f>+EOMONTH(J10,-3)</f>
        <v>44651</v>
      </c>
    </row>
    <row r="11" spans="2:12" x14ac:dyDescent="0.25">
      <c r="B11" s="156" t="s">
        <v>281</v>
      </c>
      <c r="C11" s="157" t="s">
        <v>282</v>
      </c>
      <c r="D11" s="158">
        <v>12</v>
      </c>
      <c r="E11" s="158">
        <v>12</v>
      </c>
      <c r="F11" s="158">
        <v>12</v>
      </c>
      <c r="G11" s="158">
        <v>12</v>
      </c>
      <c r="H11" s="158">
        <v>12</v>
      </c>
      <c r="I11" s="158">
        <v>12</v>
      </c>
      <c r="J11" s="158">
        <v>12</v>
      </c>
      <c r="K11" s="158">
        <v>12</v>
      </c>
    </row>
    <row r="12" spans="2:12" ht="15" customHeight="1" x14ac:dyDescent="0.25">
      <c r="B12" s="451" t="s">
        <v>283</v>
      </c>
      <c r="C12" s="451"/>
      <c r="D12" s="451"/>
      <c r="E12" s="451"/>
      <c r="F12" s="451"/>
      <c r="G12" s="451"/>
      <c r="H12" s="451"/>
      <c r="I12" s="451"/>
      <c r="J12" s="451"/>
      <c r="K12" s="451"/>
      <c r="L12" s="40"/>
    </row>
    <row r="13" spans="2:12" ht="27.75" customHeight="1" x14ac:dyDescent="0.25">
      <c r="B13" s="156">
        <v>1</v>
      </c>
      <c r="C13" s="159" t="s">
        <v>284</v>
      </c>
      <c r="D13" s="160"/>
      <c r="E13" s="160"/>
      <c r="F13" s="160"/>
      <c r="G13" s="160"/>
      <c r="H13" s="161"/>
      <c r="I13" s="161"/>
      <c r="J13" s="161"/>
      <c r="K13" s="161"/>
    </row>
    <row r="14" spans="2:12" ht="25.5" customHeight="1" x14ac:dyDescent="0.25">
      <c r="B14" s="451" t="s">
        <v>285</v>
      </c>
      <c r="C14" s="451"/>
      <c r="D14" s="451"/>
      <c r="E14" s="451"/>
      <c r="F14" s="451"/>
      <c r="G14" s="451"/>
      <c r="H14" s="451"/>
      <c r="I14" s="451"/>
      <c r="J14" s="451"/>
      <c r="K14" s="451"/>
      <c r="L14" s="40"/>
    </row>
    <row r="15" spans="2:12" x14ac:dyDescent="0.25">
      <c r="B15" s="133">
        <v>2</v>
      </c>
      <c r="C15" s="142" t="s">
        <v>286</v>
      </c>
      <c r="D15" s="93">
        <v>3668</v>
      </c>
      <c r="E15" s="93">
        <v>4029</v>
      </c>
      <c r="F15" s="93">
        <v>4594</v>
      </c>
      <c r="G15" s="93">
        <v>4796</v>
      </c>
      <c r="H15" s="93">
        <v>2356</v>
      </c>
      <c r="I15" s="93">
        <v>2558</v>
      </c>
      <c r="J15" s="93">
        <v>2811</v>
      </c>
      <c r="K15" s="93">
        <v>3024</v>
      </c>
    </row>
    <row r="16" spans="2:12" x14ac:dyDescent="0.25">
      <c r="B16" s="52">
        <v>3</v>
      </c>
      <c r="C16" s="136" t="s">
        <v>287</v>
      </c>
      <c r="D16" s="54">
        <v>1458</v>
      </c>
      <c r="E16" s="54">
        <v>1567</v>
      </c>
      <c r="F16" s="54">
        <v>1910</v>
      </c>
      <c r="G16" s="54">
        <v>1894</v>
      </c>
      <c r="H16" s="54">
        <v>146</v>
      </c>
      <c r="I16" s="54">
        <v>95</v>
      </c>
      <c r="J16" s="54">
        <v>127</v>
      </c>
      <c r="K16" s="54">
        <v>123</v>
      </c>
    </row>
    <row r="17" spans="2:11" x14ac:dyDescent="0.25">
      <c r="B17" s="133">
        <v>4</v>
      </c>
      <c r="C17" s="137" t="s">
        <v>288</v>
      </c>
      <c r="D17" s="93">
        <v>2211</v>
      </c>
      <c r="E17" s="93">
        <v>2462</v>
      </c>
      <c r="F17" s="93">
        <v>2684</v>
      </c>
      <c r="G17" s="93">
        <v>2902</v>
      </c>
      <c r="H17" s="93">
        <v>2211</v>
      </c>
      <c r="I17" s="93">
        <v>2462</v>
      </c>
      <c r="J17" s="93">
        <v>2684</v>
      </c>
      <c r="K17" s="93">
        <v>2902</v>
      </c>
    </row>
    <row r="18" spans="2:11" x14ac:dyDescent="0.25">
      <c r="B18" s="133">
        <v>5</v>
      </c>
      <c r="C18" s="142" t="s">
        <v>289</v>
      </c>
      <c r="D18" s="93">
        <v>0</v>
      </c>
      <c r="E18" s="93">
        <v>0</v>
      </c>
      <c r="F18" s="93">
        <v>0</v>
      </c>
      <c r="G18" s="93">
        <v>0</v>
      </c>
      <c r="H18" s="93">
        <v>0</v>
      </c>
      <c r="I18" s="93">
        <v>0</v>
      </c>
      <c r="J18" s="93">
        <v>0</v>
      </c>
      <c r="K18" s="93">
        <v>0</v>
      </c>
    </row>
    <row r="19" spans="2:11" ht="23.25" x14ac:dyDescent="0.25">
      <c r="B19" s="133">
        <v>6</v>
      </c>
      <c r="C19" s="138" t="s">
        <v>290</v>
      </c>
      <c r="D19" s="93">
        <v>0</v>
      </c>
      <c r="E19" s="93">
        <v>0</v>
      </c>
      <c r="F19" s="93">
        <v>0</v>
      </c>
      <c r="G19" s="93">
        <v>0</v>
      </c>
      <c r="H19" s="93">
        <v>0</v>
      </c>
      <c r="I19" s="93">
        <v>0</v>
      </c>
      <c r="J19" s="93">
        <v>0</v>
      </c>
      <c r="K19" s="93">
        <v>0</v>
      </c>
    </row>
    <row r="20" spans="2:11" x14ac:dyDescent="0.25">
      <c r="B20" s="133">
        <v>7</v>
      </c>
      <c r="C20" s="137" t="s">
        <v>291</v>
      </c>
      <c r="D20" s="93">
        <v>4499</v>
      </c>
      <c r="E20" s="93">
        <v>2587</v>
      </c>
      <c r="F20" s="93">
        <v>4197</v>
      </c>
      <c r="G20" s="93">
        <v>3061</v>
      </c>
      <c r="H20" s="93">
        <v>2500</v>
      </c>
      <c r="I20" s="93">
        <v>518</v>
      </c>
      <c r="J20" s="93">
        <v>1767</v>
      </c>
      <c r="K20" s="93">
        <v>613</v>
      </c>
    </row>
    <row r="21" spans="2:11" x14ac:dyDescent="0.25">
      <c r="B21" s="133">
        <v>8</v>
      </c>
      <c r="C21" s="137" t="s">
        <v>292</v>
      </c>
      <c r="D21" s="93">
        <v>0</v>
      </c>
      <c r="E21" s="93">
        <v>0</v>
      </c>
      <c r="F21" s="93">
        <v>0</v>
      </c>
      <c r="G21" s="93">
        <v>0</v>
      </c>
      <c r="H21" s="93">
        <v>0</v>
      </c>
      <c r="I21" s="93">
        <v>0</v>
      </c>
      <c r="J21" s="93">
        <v>0</v>
      </c>
      <c r="K21" s="93">
        <v>0</v>
      </c>
    </row>
    <row r="22" spans="2:11" x14ac:dyDescent="0.25">
      <c r="B22" s="133">
        <v>9</v>
      </c>
      <c r="C22" s="137" t="s">
        <v>293</v>
      </c>
      <c r="D22" s="143"/>
      <c r="E22" s="143"/>
      <c r="F22" s="143"/>
      <c r="G22" s="143"/>
      <c r="H22" s="93">
        <v>2500</v>
      </c>
      <c r="I22" s="93">
        <v>518</v>
      </c>
      <c r="J22" s="93">
        <v>1767</v>
      </c>
      <c r="K22" s="93">
        <v>613</v>
      </c>
    </row>
    <row r="23" spans="2:11" ht="21.75" customHeight="1" x14ac:dyDescent="0.25">
      <c r="B23" s="133">
        <v>10</v>
      </c>
      <c r="C23" s="142" t="s">
        <v>294</v>
      </c>
      <c r="D23" s="93">
        <v>0</v>
      </c>
      <c r="E23" s="93">
        <v>0</v>
      </c>
      <c r="F23" s="93">
        <v>0</v>
      </c>
      <c r="G23" s="93">
        <v>0</v>
      </c>
      <c r="H23" s="93">
        <v>0</v>
      </c>
      <c r="I23" s="93">
        <v>0</v>
      </c>
      <c r="J23" s="93">
        <v>0</v>
      </c>
      <c r="K23" s="93">
        <v>0</v>
      </c>
    </row>
    <row r="24" spans="2:11" ht="23.25" x14ac:dyDescent="0.25">
      <c r="B24" s="133">
        <v>11</v>
      </c>
      <c r="C24" s="138" t="s">
        <v>295</v>
      </c>
      <c r="D24" s="93">
        <v>0</v>
      </c>
      <c r="E24" s="93">
        <v>0</v>
      </c>
      <c r="F24" s="93">
        <v>0</v>
      </c>
      <c r="G24" s="93">
        <v>0</v>
      </c>
      <c r="H24" s="93">
        <v>0</v>
      </c>
      <c r="I24" s="93">
        <v>0</v>
      </c>
      <c r="J24" s="93">
        <v>0</v>
      </c>
      <c r="K24" s="93">
        <v>0</v>
      </c>
    </row>
    <row r="25" spans="2:11" ht="23.25" x14ac:dyDescent="0.25">
      <c r="B25" s="133">
        <v>12</v>
      </c>
      <c r="C25" s="138" t="s">
        <v>296</v>
      </c>
      <c r="D25" s="93">
        <v>0</v>
      </c>
      <c r="E25" s="93">
        <v>0</v>
      </c>
      <c r="F25" s="93">
        <v>0</v>
      </c>
      <c r="G25" s="93">
        <v>0</v>
      </c>
      <c r="H25" s="93">
        <v>0</v>
      </c>
      <c r="I25" s="93">
        <v>0</v>
      </c>
      <c r="J25" s="93">
        <v>0</v>
      </c>
      <c r="K25" s="93">
        <v>0</v>
      </c>
    </row>
    <row r="26" spans="2:11" x14ac:dyDescent="0.25">
      <c r="B26" s="133">
        <v>13</v>
      </c>
      <c r="C26" s="139" t="s">
        <v>297</v>
      </c>
      <c r="D26" s="93">
        <v>37967</v>
      </c>
      <c r="E26" s="93">
        <v>43681</v>
      </c>
      <c r="F26" s="93">
        <v>43359</v>
      </c>
      <c r="G26" s="93">
        <v>46557</v>
      </c>
      <c r="H26" s="93">
        <v>3797</v>
      </c>
      <c r="I26" s="93">
        <v>4368</v>
      </c>
      <c r="J26" s="93">
        <v>4336</v>
      </c>
      <c r="K26" s="93">
        <v>4656</v>
      </c>
    </row>
    <row r="27" spans="2:11" x14ac:dyDescent="0.25">
      <c r="B27" s="133">
        <v>14</v>
      </c>
      <c r="C27" s="142" t="s">
        <v>298</v>
      </c>
      <c r="D27" s="93">
        <v>697</v>
      </c>
      <c r="E27" s="93">
        <v>662</v>
      </c>
      <c r="F27" s="93">
        <v>646</v>
      </c>
      <c r="G27" s="93">
        <v>567</v>
      </c>
      <c r="H27" s="93">
        <v>0</v>
      </c>
      <c r="I27" s="93">
        <v>0</v>
      </c>
      <c r="J27" s="93">
        <v>0</v>
      </c>
      <c r="K27" s="93">
        <v>0</v>
      </c>
    </row>
    <row r="28" spans="2:11" x14ac:dyDescent="0.25">
      <c r="B28" s="133">
        <v>15</v>
      </c>
      <c r="C28" s="142" t="s">
        <v>299</v>
      </c>
      <c r="D28" s="93">
        <v>0</v>
      </c>
      <c r="E28" s="93">
        <v>0</v>
      </c>
      <c r="F28" s="93">
        <v>0</v>
      </c>
      <c r="G28" s="93">
        <v>0</v>
      </c>
      <c r="H28" s="93">
        <v>0</v>
      </c>
      <c r="I28" s="93">
        <v>0</v>
      </c>
      <c r="J28" s="93">
        <v>0</v>
      </c>
      <c r="K28" s="93">
        <v>0</v>
      </c>
    </row>
    <row r="29" spans="2:11" x14ac:dyDescent="0.25">
      <c r="B29" s="156">
        <v>16</v>
      </c>
      <c r="C29" s="162" t="s">
        <v>300</v>
      </c>
      <c r="D29" s="163"/>
      <c r="E29" s="163"/>
      <c r="F29" s="163"/>
      <c r="G29" s="163"/>
      <c r="H29" s="161">
        <v>8653</v>
      </c>
      <c r="I29" s="161">
        <v>7444</v>
      </c>
      <c r="J29" s="161">
        <v>8914</v>
      </c>
      <c r="K29" s="161">
        <v>8293</v>
      </c>
    </row>
    <row r="30" spans="2:11" ht="20.25" customHeight="1" x14ac:dyDescent="0.25">
      <c r="B30" s="451" t="s">
        <v>301</v>
      </c>
      <c r="C30" s="451"/>
      <c r="D30" s="451"/>
      <c r="E30" s="451"/>
      <c r="F30" s="451"/>
      <c r="G30" s="451"/>
      <c r="H30" s="451"/>
      <c r="I30" s="451"/>
      <c r="J30" s="451"/>
      <c r="K30" s="451"/>
    </row>
    <row r="31" spans="2:11" x14ac:dyDescent="0.25">
      <c r="B31" s="133">
        <v>17</v>
      </c>
      <c r="C31" s="142" t="s">
        <v>302</v>
      </c>
      <c r="D31" s="93">
        <v>16080</v>
      </c>
      <c r="E31" s="93">
        <v>9758</v>
      </c>
      <c r="F31" s="93">
        <v>9546</v>
      </c>
      <c r="G31" s="93">
        <v>9737</v>
      </c>
      <c r="H31" s="93">
        <v>10523</v>
      </c>
      <c r="I31" s="93">
        <v>4879</v>
      </c>
      <c r="J31" s="93">
        <v>4773</v>
      </c>
      <c r="K31" s="93">
        <v>4869</v>
      </c>
    </row>
    <row r="32" spans="2:11" x14ac:dyDescent="0.25">
      <c r="B32" s="133">
        <v>18</v>
      </c>
      <c r="C32" s="142" t="s">
        <v>303</v>
      </c>
      <c r="D32" s="93">
        <v>0</v>
      </c>
      <c r="E32" s="93">
        <v>0</v>
      </c>
      <c r="F32" s="93">
        <v>0</v>
      </c>
      <c r="G32" s="93">
        <v>0</v>
      </c>
      <c r="H32" s="93">
        <v>0</v>
      </c>
      <c r="I32" s="93">
        <v>0</v>
      </c>
      <c r="J32" s="93">
        <v>0</v>
      </c>
      <c r="K32" s="93">
        <v>0</v>
      </c>
    </row>
    <row r="33" spans="2:11" x14ac:dyDescent="0.25">
      <c r="B33" s="133">
        <v>19</v>
      </c>
      <c r="C33" s="141" t="s">
        <v>304</v>
      </c>
      <c r="D33" s="93">
        <v>0</v>
      </c>
      <c r="E33" s="93">
        <v>0</v>
      </c>
      <c r="F33" s="93">
        <v>0</v>
      </c>
      <c r="G33" s="93">
        <v>0</v>
      </c>
      <c r="H33" s="93">
        <v>0</v>
      </c>
      <c r="I33" s="93">
        <v>0</v>
      </c>
      <c r="J33" s="93">
        <v>0</v>
      </c>
      <c r="K33" s="93">
        <v>0</v>
      </c>
    </row>
    <row r="34" spans="2:11" ht="33.75" x14ac:dyDescent="0.25">
      <c r="B34" s="133" t="s">
        <v>194</v>
      </c>
      <c r="C34" s="142" t="s">
        <v>305</v>
      </c>
      <c r="D34" s="143"/>
      <c r="E34" s="143"/>
      <c r="F34" s="143"/>
      <c r="G34" s="143"/>
      <c r="H34" s="93">
        <v>0</v>
      </c>
      <c r="I34" s="93">
        <v>0</v>
      </c>
      <c r="J34" s="93">
        <v>0</v>
      </c>
      <c r="K34" s="93">
        <v>0</v>
      </c>
    </row>
    <row r="35" spans="2:11" x14ac:dyDescent="0.25">
      <c r="B35" s="133" t="s">
        <v>195</v>
      </c>
      <c r="C35" s="142" t="s">
        <v>306</v>
      </c>
      <c r="D35" s="143"/>
      <c r="E35" s="143"/>
      <c r="F35" s="143"/>
      <c r="G35" s="143"/>
      <c r="H35" s="93">
        <v>6000</v>
      </c>
      <c r="I35" s="93">
        <v>6000</v>
      </c>
      <c r="J35" s="93">
        <v>6000</v>
      </c>
      <c r="K35" s="93">
        <v>6000</v>
      </c>
    </row>
    <row r="36" spans="2:11" x14ac:dyDescent="0.25">
      <c r="B36" s="133">
        <v>20</v>
      </c>
      <c r="C36" s="134" t="s">
        <v>307</v>
      </c>
      <c r="D36" s="93">
        <v>22080</v>
      </c>
      <c r="E36" s="93">
        <v>15758</v>
      </c>
      <c r="F36" s="93">
        <v>15546</v>
      </c>
      <c r="G36" s="93">
        <v>15737</v>
      </c>
      <c r="H36" s="93">
        <v>16523</v>
      </c>
      <c r="I36" s="93">
        <v>10879</v>
      </c>
      <c r="J36" s="93">
        <v>10773</v>
      </c>
      <c r="K36" s="93">
        <v>10869</v>
      </c>
    </row>
    <row r="37" spans="2:11" x14ac:dyDescent="0.25">
      <c r="B37" s="133" t="s">
        <v>308</v>
      </c>
      <c r="C37" s="146" t="s">
        <v>309</v>
      </c>
      <c r="D37" s="93">
        <v>0</v>
      </c>
      <c r="E37" s="93">
        <v>0</v>
      </c>
      <c r="F37" s="93">
        <v>0</v>
      </c>
      <c r="G37" s="93">
        <v>0</v>
      </c>
      <c r="H37" s="93">
        <v>0</v>
      </c>
      <c r="I37" s="93">
        <v>0</v>
      </c>
      <c r="J37" s="93">
        <v>0</v>
      </c>
      <c r="K37" s="93">
        <v>0</v>
      </c>
    </row>
    <row r="38" spans="2:11" x14ac:dyDescent="0.25">
      <c r="B38" s="133" t="s">
        <v>310</v>
      </c>
      <c r="C38" s="146" t="s">
        <v>311</v>
      </c>
      <c r="D38" s="93">
        <v>0</v>
      </c>
      <c r="E38" s="93">
        <v>0</v>
      </c>
      <c r="F38" s="93">
        <v>0</v>
      </c>
      <c r="G38" s="93">
        <v>0</v>
      </c>
      <c r="H38" s="93">
        <v>0</v>
      </c>
      <c r="I38" s="93">
        <v>0</v>
      </c>
      <c r="J38" s="93">
        <v>0</v>
      </c>
      <c r="K38" s="93">
        <v>0</v>
      </c>
    </row>
    <row r="39" spans="2:11" x14ac:dyDescent="0.25">
      <c r="B39" s="156" t="s">
        <v>312</v>
      </c>
      <c r="C39" s="164" t="s">
        <v>313</v>
      </c>
      <c r="D39" s="161">
        <v>22080</v>
      </c>
      <c r="E39" s="161">
        <v>15758</v>
      </c>
      <c r="F39" s="161">
        <v>15546</v>
      </c>
      <c r="G39" s="161">
        <v>15737</v>
      </c>
      <c r="H39" s="161">
        <v>16523</v>
      </c>
      <c r="I39" s="161">
        <v>10879</v>
      </c>
      <c r="J39" s="161">
        <v>10773</v>
      </c>
      <c r="K39" s="161">
        <v>10869</v>
      </c>
    </row>
    <row r="40" spans="2:11" ht="15" customHeight="1" x14ac:dyDescent="0.25">
      <c r="B40" s="451" t="s">
        <v>314</v>
      </c>
      <c r="C40" s="451"/>
      <c r="D40" s="451"/>
      <c r="E40" s="451"/>
      <c r="F40" s="451"/>
      <c r="G40" s="451"/>
      <c r="H40" s="451"/>
      <c r="I40" s="451"/>
      <c r="J40" s="451"/>
      <c r="K40" s="451"/>
    </row>
    <row r="41" spans="2:11" x14ac:dyDescent="0.25">
      <c r="B41" s="133">
        <v>21</v>
      </c>
      <c r="C41" s="148" t="s">
        <v>315</v>
      </c>
      <c r="D41" s="144"/>
      <c r="E41" s="144"/>
      <c r="F41" s="144"/>
      <c r="G41" s="144"/>
      <c r="H41" s="93">
        <v>10290</v>
      </c>
      <c r="I41" s="93">
        <v>9498</v>
      </c>
      <c r="J41" s="93">
        <v>9606</v>
      </c>
      <c r="K41" s="93">
        <v>10286</v>
      </c>
    </row>
    <row r="42" spans="2:11" x14ac:dyDescent="0.25">
      <c r="B42" s="133">
        <v>22</v>
      </c>
      <c r="C42" s="149" t="s">
        <v>316</v>
      </c>
      <c r="D42" s="144"/>
      <c r="E42" s="144"/>
      <c r="F42" s="144"/>
      <c r="G42" s="144"/>
      <c r="H42" s="93">
        <v>2163</v>
      </c>
      <c r="I42" s="93">
        <v>1861</v>
      </c>
      <c r="J42" s="93">
        <v>2229</v>
      </c>
      <c r="K42" s="93">
        <v>2073</v>
      </c>
    </row>
    <row r="43" spans="2:11" ht="15.75" thickBot="1" x14ac:dyDescent="0.3">
      <c r="B43" s="140">
        <v>23</v>
      </c>
      <c r="C43" s="150" t="s">
        <v>317</v>
      </c>
      <c r="D43" s="147"/>
      <c r="E43" s="147"/>
      <c r="F43" s="147"/>
      <c r="G43" s="147"/>
      <c r="H43" s="100">
        <v>4.76</v>
      </c>
      <c r="I43" s="100">
        <v>5.0999999999999996</v>
      </c>
      <c r="J43" s="100">
        <v>4.3099999999999996</v>
      </c>
      <c r="K43" s="100">
        <v>4.96</v>
      </c>
    </row>
    <row r="44" spans="2:11" x14ac:dyDescent="0.25">
      <c r="B44" s="71"/>
    </row>
    <row r="45" spans="2:11" x14ac:dyDescent="0.25">
      <c r="B45" s="71"/>
    </row>
    <row r="46" spans="2:11" x14ac:dyDescent="0.25">
      <c r="B46" s="71"/>
    </row>
    <row r="47" spans="2:11" x14ac:dyDescent="0.25">
      <c r="B47" s="71"/>
    </row>
  </sheetData>
  <sheetProtection algorithmName="SHA-512" hashValue="rSLa2s21OuISJOcwQT7ZIDrzwPWkOrFhYnyUk9vryjZh6ujGxBSwKYsh+JOdbnUYxZkMtWemd/81PIzxmk/hTw==" saltValue="oxUPpo0oKTKcs1ju81eVqQ=="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3551C300-7B0B-43B0-B561-A1EDC61D43A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I47"/>
  <sheetViews>
    <sheetView showGridLines="0" workbookViewId="0">
      <selection activeCell="B4" sqref="B4"/>
    </sheetView>
  </sheetViews>
  <sheetFormatPr defaultRowHeight="15" x14ac:dyDescent="0.25"/>
  <cols>
    <col min="1" max="1" width="4.42578125" customWidth="1"/>
    <col min="2" max="2" width="6.85546875" customWidth="1"/>
    <col min="3" max="3" width="56" customWidth="1"/>
    <col min="4" max="8" width="21.140625" customWidth="1"/>
  </cols>
  <sheetData>
    <row r="1" spans="2:9" ht="12.75" customHeight="1" x14ac:dyDescent="0.25"/>
    <row r="2" spans="2:9" x14ac:dyDescent="0.25">
      <c r="B2" s="180" t="s">
        <v>0</v>
      </c>
      <c r="C2" s="47"/>
      <c r="D2" s="47"/>
    </row>
    <row r="3" spans="2:9" x14ac:dyDescent="0.25">
      <c r="B3" s="1"/>
      <c r="C3" s="1"/>
      <c r="D3" s="1"/>
    </row>
    <row r="4" spans="2:9" ht="15.75" x14ac:dyDescent="0.25">
      <c r="B4" s="19" t="s">
        <v>378</v>
      </c>
      <c r="C4" s="2"/>
      <c r="D4" s="2"/>
    </row>
    <row r="5" spans="2:9" ht="2.1" customHeight="1" x14ac:dyDescent="0.25">
      <c r="B5" s="1"/>
      <c r="C5" s="1"/>
      <c r="D5" s="1"/>
    </row>
    <row r="6" spans="2:9" ht="2.1" customHeight="1" x14ac:dyDescent="0.25">
      <c r="B6" s="424"/>
      <c r="C6" s="424"/>
      <c r="D6" s="424"/>
    </row>
    <row r="7" spans="2:9" ht="2.1" customHeight="1" x14ac:dyDescent="0.25">
      <c r="B7" s="3"/>
      <c r="C7" s="4"/>
      <c r="D7" s="4"/>
    </row>
    <row r="8" spans="2:9" ht="15.75" thickBot="1" x14ac:dyDescent="0.3">
      <c r="B8" s="32"/>
      <c r="C8" s="457">
        <f>+Tartalom!B3</f>
        <v>44926</v>
      </c>
      <c r="D8" s="457"/>
      <c r="E8" s="457"/>
      <c r="F8" s="457"/>
      <c r="G8" s="457"/>
      <c r="H8" s="457"/>
    </row>
    <row r="9" spans="2:9" x14ac:dyDescent="0.25">
      <c r="B9" s="458" t="s">
        <v>379</v>
      </c>
      <c r="C9" s="458"/>
      <c r="D9" s="456" t="s">
        <v>380</v>
      </c>
      <c r="E9" s="456"/>
      <c r="F9" s="456"/>
      <c r="G9" s="456"/>
      <c r="H9" s="458" t="s">
        <v>381</v>
      </c>
    </row>
    <row r="10" spans="2:9" ht="15.75" thickBot="1" x14ac:dyDescent="0.3">
      <c r="B10" s="459"/>
      <c r="C10" s="459"/>
      <c r="D10" s="293" t="s">
        <v>382</v>
      </c>
      <c r="E10" s="293" t="s">
        <v>383</v>
      </c>
      <c r="F10" s="293" t="s">
        <v>384</v>
      </c>
      <c r="G10" s="293" t="s">
        <v>385</v>
      </c>
      <c r="H10" s="459"/>
    </row>
    <row r="11" spans="2:9" ht="15" customHeight="1" x14ac:dyDescent="0.25">
      <c r="B11" s="454" t="s">
        <v>386</v>
      </c>
      <c r="C11" s="454"/>
      <c r="D11" s="454"/>
      <c r="E11" s="454"/>
      <c r="F11" s="454"/>
      <c r="G11" s="454"/>
      <c r="H11" s="454"/>
    </row>
    <row r="12" spans="2:9" x14ac:dyDescent="0.25">
      <c r="B12" s="135">
        <v>1</v>
      </c>
      <c r="C12" s="68" t="s">
        <v>387</v>
      </c>
      <c r="D12" s="166">
        <v>0</v>
      </c>
      <c r="E12" s="166">
        <v>0</v>
      </c>
      <c r="F12" s="166">
        <v>0</v>
      </c>
      <c r="G12" s="166">
        <v>50007697915</v>
      </c>
      <c r="H12" s="166">
        <v>50007697915</v>
      </c>
      <c r="I12" s="40"/>
    </row>
    <row r="13" spans="2:9" x14ac:dyDescent="0.25">
      <c r="B13" s="135">
        <v>2</v>
      </c>
      <c r="C13" s="167" t="s">
        <v>388</v>
      </c>
      <c r="D13" s="166"/>
      <c r="E13" s="166">
        <v>0</v>
      </c>
      <c r="F13" s="166">
        <v>0</v>
      </c>
      <c r="G13" s="166">
        <v>0</v>
      </c>
      <c r="H13" s="166">
        <v>0</v>
      </c>
    </row>
    <row r="14" spans="2:9" x14ac:dyDescent="0.25">
      <c r="B14" s="135">
        <v>3</v>
      </c>
      <c r="C14" s="167" t="s">
        <v>389</v>
      </c>
      <c r="D14" s="202"/>
      <c r="E14" s="166">
        <v>0</v>
      </c>
      <c r="F14" s="166">
        <v>0</v>
      </c>
      <c r="G14" s="166">
        <v>1457747480</v>
      </c>
      <c r="H14" s="166">
        <v>1311972732</v>
      </c>
      <c r="I14" s="40"/>
    </row>
    <row r="15" spans="2:9" x14ac:dyDescent="0.25">
      <c r="B15" s="135">
        <v>4</v>
      </c>
      <c r="C15" s="68" t="s">
        <v>390</v>
      </c>
      <c r="D15" s="203"/>
      <c r="E15" s="166">
        <v>0</v>
      </c>
      <c r="F15" s="166">
        <v>0</v>
      </c>
      <c r="G15" s="166">
        <v>0</v>
      </c>
      <c r="H15" s="166">
        <v>0</v>
      </c>
    </row>
    <row r="16" spans="2:9" x14ac:dyDescent="0.25">
      <c r="B16" s="135">
        <v>5</v>
      </c>
      <c r="C16" s="167" t="s">
        <v>287</v>
      </c>
      <c r="D16" s="203"/>
      <c r="E16" s="166">
        <v>0</v>
      </c>
      <c r="F16" s="166">
        <v>0</v>
      </c>
      <c r="G16" s="166">
        <v>1457747480</v>
      </c>
      <c r="H16" s="166">
        <v>1311972732</v>
      </c>
    </row>
    <row r="17" spans="2:8" x14ac:dyDescent="0.25">
      <c r="B17" s="135">
        <v>6</v>
      </c>
      <c r="C17" s="167" t="s">
        <v>288</v>
      </c>
      <c r="D17" s="203"/>
      <c r="E17" s="166">
        <v>0</v>
      </c>
      <c r="F17" s="166">
        <v>0</v>
      </c>
      <c r="G17" s="166">
        <v>0</v>
      </c>
      <c r="H17" s="166">
        <v>0</v>
      </c>
    </row>
    <row r="18" spans="2:8" x14ac:dyDescent="0.25">
      <c r="B18" s="135">
        <v>7</v>
      </c>
      <c r="C18" s="68" t="s">
        <v>391</v>
      </c>
      <c r="D18" s="203"/>
      <c r="E18" s="166">
        <v>0</v>
      </c>
      <c r="F18" s="166">
        <v>0</v>
      </c>
      <c r="G18" s="166">
        <v>0</v>
      </c>
      <c r="H18" s="166">
        <v>0</v>
      </c>
    </row>
    <row r="19" spans="2:8" x14ac:dyDescent="0.25">
      <c r="B19" s="135">
        <v>8</v>
      </c>
      <c r="C19" s="167" t="s">
        <v>392</v>
      </c>
      <c r="D19" s="203"/>
      <c r="E19" s="166">
        <v>121112079697</v>
      </c>
      <c r="F19" s="166">
        <v>31421709046</v>
      </c>
      <c r="G19" s="166">
        <v>612836651218</v>
      </c>
      <c r="H19" s="166">
        <v>689103545589.5</v>
      </c>
    </row>
    <row r="20" spans="2:8" x14ac:dyDescent="0.25">
      <c r="B20" s="135">
        <v>9</v>
      </c>
      <c r="C20" s="167" t="s">
        <v>393</v>
      </c>
      <c r="D20" s="203"/>
      <c r="E20" s="166">
        <v>0</v>
      </c>
      <c r="F20" s="166">
        <v>0</v>
      </c>
      <c r="G20" s="166">
        <v>0</v>
      </c>
      <c r="H20" s="166">
        <v>0</v>
      </c>
    </row>
    <row r="21" spans="2:8" x14ac:dyDescent="0.25">
      <c r="B21" s="135">
        <v>10</v>
      </c>
      <c r="C21" s="68" t="s">
        <v>394</v>
      </c>
      <c r="D21" s="204"/>
      <c r="E21" s="166">
        <v>0</v>
      </c>
      <c r="F21" s="166">
        <v>38018252854</v>
      </c>
      <c r="G21" s="166">
        <v>0</v>
      </c>
      <c r="H21" s="166">
        <v>38018252854</v>
      </c>
    </row>
    <row r="22" spans="2:8" x14ac:dyDescent="0.25">
      <c r="B22" s="135">
        <v>11</v>
      </c>
      <c r="C22" s="68" t="s">
        <v>395</v>
      </c>
      <c r="D22" s="166"/>
      <c r="E22" s="166"/>
      <c r="F22" s="166"/>
      <c r="G22" s="166"/>
      <c r="H22" s="166"/>
    </row>
    <row r="23" spans="2:8" x14ac:dyDescent="0.25">
      <c r="B23" s="135">
        <v>12</v>
      </c>
      <c r="C23" s="167" t="s">
        <v>396</v>
      </c>
      <c r="D23" s="166"/>
      <c r="E23" s="205">
        <v>0</v>
      </c>
      <c r="F23" s="206">
        <v>0</v>
      </c>
      <c r="G23" s="206">
        <v>0</v>
      </c>
      <c r="H23" s="207">
        <v>0</v>
      </c>
    </row>
    <row r="24" spans="2:8" ht="23.25" x14ac:dyDescent="0.25">
      <c r="B24" s="135">
        <v>13</v>
      </c>
      <c r="C24" s="168" t="s">
        <v>397</v>
      </c>
      <c r="D24" s="172"/>
      <c r="E24" s="166"/>
      <c r="F24" s="166"/>
      <c r="G24" s="166"/>
      <c r="H24" s="166">
        <v>778441469090.5</v>
      </c>
    </row>
    <row r="25" spans="2:8" x14ac:dyDescent="0.25">
      <c r="B25" s="158">
        <v>14</v>
      </c>
      <c r="C25" s="173" t="s">
        <v>398</v>
      </c>
      <c r="D25" s="175"/>
      <c r="E25" s="175"/>
      <c r="F25" s="175"/>
      <c r="G25" s="175"/>
      <c r="H25" s="174"/>
    </row>
    <row r="26" spans="2:8" x14ac:dyDescent="0.25">
      <c r="B26" s="455" t="s">
        <v>399</v>
      </c>
      <c r="C26" s="455"/>
      <c r="D26" s="455"/>
      <c r="E26" s="455"/>
      <c r="F26" s="455"/>
      <c r="G26" s="455"/>
      <c r="H26" s="455"/>
    </row>
    <row r="27" spans="2:8" x14ac:dyDescent="0.25">
      <c r="B27" s="135">
        <v>15</v>
      </c>
      <c r="C27" s="68" t="s">
        <v>284</v>
      </c>
      <c r="D27" s="202"/>
      <c r="E27" s="172"/>
      <c r="F27" s="172"/>
      <c r="G27" s="172"/>
      <c r="H27" s="166">
        <v>92428139591.959991</v>
      </c>
    </row>
    <row r="28" spans="2:8" ht="23.25" x14ac:dyDescent="0.25">
      <c r="B28" s="135" t="s">
        <v>191</v>
      </c>
      <c r="C28" s="38" t="s">
        <v>400</v>
      </c>
      <c r="D28" s="203"/>
      <c r="E28" s="166">
        <v>0</v>
      </c>
      <c r="F28" s="166">
        <v>0</v>
      </c>
      <c r="G28" s="166">
        <v>0</v>
      </c>
      <c r="H28" s="166">
        <v>0</v>
      </c>
    </row>
    <row r="29" spans="2:8" x14ac:dyDescent="0.25">
      <c r="B29" s="135">
        <v>16</v>
      </c>
      <c r="C29" s="68" t="s">
        <v>401</v>
      </c>
      <c r="D29" s="203"/>
      <c r="E29" s="166">
        <v>0</v>
      </c>
      <c r="F29" s="166">
        <v>0</v>
      </c>
      <c r="G29" s="166">
        <v>0</v>
      </c>
      <c r="H29" s="166">
        <v>0</v>
      </c>
    </row>
    <row r="30" spans="2:8" x14ac:dyDescent="0.25">
      <c r="B30" s="135">
        <v>17</v>
      </c>
      <c r="C30" s="68" t="s">
        <v>402</v>
      </c>
      <c r="D30" s="203"/>
      <c r="E30" s="166">
        <v>0</v>
      </c>
      <c r="F30" s="166">
        <v>0</v>
      </c>
      <c r="G30" s="166">
        <v>0</v>
      </c>
      <c r="H30" s="166">
        <v>0</v>
      </c>
    </row>
    <row r="31" spans="2:8" ht="27.75" customHeight="1" x14ac:dyDescent="0.25">
      <c r="B31" s="135">
        <v>18</v>
      </c>
      <c r="C31" s="168" t="s">
        <v>403</v>
      </c>
      <c r="D31" s="203"/>
      <c r="E31" s="166">
        <v>0</v>
      </c>
      <c r="F31" s="166">
        <v>0</v>
      </c>
      <c r="G31" s="166">
        <v>0</v>
      </c>
      <c r="H31" s="166">
        <v>0</v>
      </c>
    </row>
    <row r="32" spans="2:8" ht="39.75" customHeight="1" x14ac:dyDescent="0.25">
      <c r="B32" s="135">
        <v>19</v>
      </c>
      <c r="C32" s="168" t="s">
        <v>404</v>
      </c>
      <c r="D32" s="203"/>
      <c r="E32" s="166">
        <v>0</v>
      </c>
      <c r="F32" s="166">
        <v>0</v>
      </c>
      <c r="G32" s="166">
        <v>99858405455</v>
      </c>
      <c r="H32" s="166">
        <v>99858405455</v>
      </c>
    </row>
    <row r="33" spans="2:8" ht="51" customHeight="1" x14ac:dyDescent="0.25">
      <c r="B33" s="135">
        <v>20</v>
      </c>
      <c r="C33" s="168" t="s">
        <v>405</v>
      </c>
      <c r="D33" s="203"/>
      <c r="E33" s="166">
        <v>139662547625</v>
      </c>
      <c r="F33" s="166">
        <v>277494037202</v>
      </c>
      <c r="G33" s="166">
        <v>117746669600</v>
      </c>
      <c r="H33" s="166">
        <v>256739583454.70001</v>
      </c>
    </row>
    <row r="34" spans="2:8" ht="26.25" customHeight="1" x14ac:dyDescent="0.25">
      <c r="B34" s="135">
        <v>21</v>
      </c>
      <c r="C34" s="169" t="s">
        <v>406</v>
      </c>
      <c r="D34" s="203"/>
      <c r="E34" s="166">
        <v>139662547625</v>
      </c>
      <c r="F34" s="166">
        <v>277494037202</v>
      </c>
      <c r="G34" s="166">
        <v>117746669600</v>
      </c>
      <c r="H34" s="166">
        <v>256739583454.70001</v>
      </c>
    </row>
    <row r="35" spans="2:8" x14ac:dyDescent="0.25">
      <c r="B35" s="135">
        <v>22</v>
      </c>
      <c r="C35" s="170" t="s">
        <v>407</v>
      </c>
      <c r="D35" s="203"/>
      <c r="E35" s="166">
        <v>0</v>
      </c>
      <c r="F35" s="166">
        <v>0</v>
      </c>
      <c r="G35" s="166">
        <v>0</v>
      </c>
      <c r="H35" s="166">
        <v>0</v>
      </c>
    </row>
    <row r="36" spans="2:8" ht="23.25" x14ac:dyDescent="0.25">
      <c r="B36" s="135">
        <v>23</v>
      </c>
      <c r="C36" s="171" t="s">
        <v>406</v>
      </c>
      <c r="D36" s="203"/>
      <c r="E36" s="166">
        <v>0</v>
      </c>
      <c r="F36" s="166">
        <v>0</v>
      </c>
      <c r="G36" s="166">
        <v>0</v>
      </c>
      <c r="H36" s="166">
        <v>0</v>
      </c>
    </row>
    <row r="37" spans="2:8" ht="33.75" x14ac:dyDescent="0.25">
      <c r="B37" s="135">
        <v>24</v>
      </c>
      <c r="C37" s="145" t="s">
        <v>408</v>
      </c>
      <c r="D37" s="203"/>
      <c r="E37" s="166">
        <v>0</v>
      </c>
      <c r="F37" s="166">
        <v>0</v>
      </c>
      <c r="G37" s="166">
        <v>0</v>
      </c>
      <c r="H37" s="166">
        <v>0</v>
      </c>
    </row>
    <row r="38" spans="2:8" x14ac:dyDescent="0.25">
      <c r="B38" s="135">
        <v>25</v>
      </c>
      <c r="C38" s="68" t="s">
        <v>409</v>
      </c>
      <c r="D38" s="204"/>
      <c r="E38" s="166">
        <v>0</v>
      </c>
      <c r="F38" s="166">
        <v>0</v>
      </c>
      <c r="G38" s="166">
        <v>0</v>
      </c>
      <c r="H38" s="166">
        <v>0</v>
      </c>
    </row>
    <row r="39" spans="2:8" x14ac:dyDescent="0.25">
      <c r="B39" s="135">
        <v>26</v>
      </c>
      <c r="C39" s="68" t="s">
        <v>410</v>
      </c>
      <c r="D39" s="166"/>
      <c r="E39" s="166">
        <v>0</v>
      </c>
      <c r="F39" s="166">
        <v>0</v>
      </c>
      <c r="G39" s="166">
        <v>0</v>
      </c>
      <c r="H39" s="166">
        <v>0</v>
      </c>
    </row>
    <row r="40" spans="2:8" x14ac:dyDescent="0.25">
      <c r="B40" s="135">
        <v>27</v>
      </c>
      <c r="C40" s="176" t="s">
        <v>411</v>
      </c>
      <c r="D40" s="172"/>
      <c r="E40" s="172"/>
      <c r="F40" s="172"/>
      <c r="G40" s="166"/>
      <c r="H40" s="166"/>
    </row>
    <row r="41" spans="2:8" ht="23.25" x14ac:dyDescent="0.25">
      <c r="B41" s="135">
        <v>28</v>
      </c>
      <c r="C41" s="168" t="s">
        <v>412</v>
      </c>
      <c r="D41" s="172"/>
      <c r="E41" s="417">
        <v>0</v>
      </c>
      <c r="F41" s="417"/>
      <c r="G41" s="417"/>
      <c r="H41" s="166">
        <v>0</v>
      </c>
    </row>
    <row r="42" spans="2:8" x14ac:dyDescent="0.25">
      <c r="B42" s="135">
        <v>29</v>
      </c>
      <c r="C42" s="167" t="s">
        <v>413</v>
      </c>
      <c r="D42" s="172"/>
      <c r="E42" s="417">
        <v>0</v>
      </c>
      <c r="F42" s="417"/>
      <c r="G42" s="417"/>
      <c r="H42" s="166">
        <v>0</v>
      </c>
    </row>
    <row r="43" spans="2:8" x14ac:dyDescent="0.25">
      <c r="B43" s="135">
        <v>30</v>
      </c>
      <c r="C43" s="167" t="s">
        <v>414</v>
      </c>
      <c r="D43" s="172"/>
      <c r="E43" s="417">
        <v>0</v>
      </c>
      <c r="F43" s="417"/>
      <c r="G43" s="417"/>
      <c r="H43" s="166">
        <v>0</v>
      </c>
    </row>
    <row r="44" spans="2:8" x14ac:dyDescent="0.25">
      <c r="B44" s="135">
        <v>31</v>
      </c>
      <c r="C44" s="167" t="s">
        <v>415</v>
      </c>
      <c r="D44" s="172"/>
      <c r="E44" s="166">
        <v>79556680740</v>
      </c>
      <c r="F44" s="166"/>
      <c r="G44" s="166"/>
      <c r="H44" s="166">
        <v>39778340370</v>
      </c>
    </row>
    <row r="45" spans="2:8" x14ac:dyDescent="0.25">
      <c r="B45" s="135">
        <v>32</v>
      </c>
      <c r="C45" s="68" t="s">
        <v>416</v>
      </c>
      <c r="D45" s="172"/>
      <c r="E45" s="166">
        <v>37967277901</v>
      </c>
      <c r="F45" s="166">
        <v>0</v>
      </c>
      <c r="G45" s="166">
        <v>0</v>
      </c>
      <c r="H45" s="166">
        <v>1898363895.0500002</v>
      </c>
    </row>
    <row r="46" spans="2:8" x14ac:dyDescent="0.25">
      <c r="B46" s="135">
        <v>33</v>
      </c>
      <c r="C46" s="151" t="s">
        <v>417</v>
      </c>
      <c r="D46" s="172"/>
      <c r="E46" s="178"/>
      <c r="F46" s="178"/>
      <c r="G46" s="178"/>
      <c r="H46" s="152">
        <v>490702832766.71002</v>
      </c>
    </row>
    <row r="47" spans="2:8" ht="15.75" thickBot="1" x14ac:dyDescent="0.3">
      <c r="B47" s="165">
        <v>34</v>
      </c>
      <c r="C47" s="153" t="s">
        <v>418</v>
      </c>
      <c r="D47" s="177"/>
      <c r="E47" s="179"/>
      <c r="F47" s="179"/>
      <c r="G47" s="179"/>
      <c r="H47" s="154">
        <v>1.5873174756961552</v>
      </c>
    </row>
  </sheetData>
  <sheetProtection algorithmName="SHA-512" hashValue="N9qs04ELru9BRf7uzgE0xDh2EK15oS2MxWXwUUG2aXZ3XGipMuH3t9y+q8mADcIfOZv4Gvi5tTkrcapzOO3aAQ==" saltValue="mzyLDvgHeGaJlpmx2cz/Dw=="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C2AADCD3-8BDB-4631-82CC-6F4DA993B5C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1:R33"/>
  <sheetViews>
    <sheetView showGridLines="0" zoomScale="85" zoomScaleNormal="85" workbookViewId="0">
      <selection activeCell="B4" sqref="B4"/>
    </sheetView>
  </sheetViews>
  <sheetFormatPr defaultRowHeight="15" x14ac:dyDescent="0.25"/>
  <cols>
    <col min="1" max="1" width="4.42578125" customWidth="1"/>
    <col min="2" max="2" width="6.85546875" customWidth="1"/>
    <col min="3" max="3" width="28" customWidth="1"/>
    <col min="4" max="4" width="21.140625" customWidth="1"/>
    <col min="5" max="5" width="16.42578125" customWidth="1"/>
    <col min="6" max="6" width="15" customWidth="1"/>
    <col min="7" max="7" width="21.140625" customWidth="1"/>
    <col min="8" max="8" width="15" customWidth="1"/>
    <col min="9" max="9" width="14.140625" bestFit="1" customWidth="1"/>
    <col min="10" max="10" width="9.140625" customWidth="1"/>
    <col min="11" max="12" width="14.140625" bestFit="1" customWidth="1"/>
    <col min="13" max="13" width="9.140625" customWidth="1"/>
    <col min="14" max="15" width="14.140625" bestFit="1" customWidth="1"/>
    <col min="18" max="18" width="11.28515625" customWidth="1"/>
  </cols>
  <sheetData>
    <row r="1" spans="2:18" ht="12.75" customHeight="1" x14ac:dyDescent="0.25"/>
    <row r="2" spans="2:18" x14ac:dyDescent="0.25">
      <c r="B2" s="180" t="s">
        <v>0</v>
      </c>
      <c r="C2" s="47"/>
      <c r="D2" s="47"/>
    </row>
    <row r="3" spans="2:18" x14ac:dyDescent="0.25">
      <c r="B3" s="1"/>
      <c r="C3" s="1"/>
      <c r="D3" s="1"/>
    </row>
    <row r="4" spans="2:18" ht="15.75" x14ac:dyDescent="0.25">
      <c r="B4" s="19" t="s">
        <v>419</v>
      </c>
      <c r="C4" s="2"/>
      <c r="D4" s="2"/>
    </row>
    <row r="5" spans="2:18" ht="2.1" customHeight="1" x14ac:dyDescent="0.25">
      <c r="B5" s="1"/>
      <c r="C5" s="1"/>
      <c r="D5" s="1"/>
    </row>
    <row r="6" spans="2:18" ht="2.1" customHeight="1" x14ac:dyDescent="0.25">
      <c r="B6" s="424"/>
      <c r="C6" s="424"/>
      <c r="D6" s="424"/>
    </row>
    <row r="7" spans="2:18" ht="2.1" customHeight="1" x14ac:dyDescent="0.25">
      <c r="B7" s="3"/>
      <c r="C7" s="4"/>
      <c r="D7" s="4"/>
    </row>
    <row r="8" spans="2:18" ht="15.75" thickBot="1" x14ac:dyDescent="0.3">
      <c r="B8" s="32"/>
      <c r="C8" s="433">
        <f>+Tartalom!B3</f>
        <v>44926</v>
      </c>
      <c r="D8" s="433"/>
      <c r="E8" s="433"/>
      <c r="F8" s="433"/>
      <c r="G8" s="433"/>
      <c r="H8" s="433"/>
      <c r="I8" s="433"/>
      <c r="J8" s="433"/>
      <c r="K8" s="433"/>
      <c r="L8" s="433"/>
      <c r="M8" s="433"/>
      <c r="N8" s="433"/>
      <c r="O8" s="433"/>
      <c r="P8" s="433"/>
      <c r="Q8" s="433"/>
      <c r="R8" s="433"/>
    </row>
    <row r="9" spans="2:18" ht="32.25" customHeight="1" thickBot="1" x14ac:dyDescent="0.3">
      <c r="C9" s="467" t="s">
        <v>2</v>
      </c>
      <c r="D9" s="463" t="s">
        <v>420</v>
      </c>
      <c r="E9" s="463"/>
      <c r="F9" s="463"/>
      <c r="G9" s="463"/>
      <c r="H9" s="463"/>
      <c r="I9" s="463"/>
      <c r="J9" s="463" t="s">
        <v>421</v>
      </c>
      <c r="K9" s="463"/>
      <c r="L9" s="463"/>
      <c r="M9" s="463"/>
      <c r="N9" s="463"/>
      <c r="O9" s="463"/>
      <c r="P9" s="460" t="s">
        <v>422</v>
      </c>
      <c r="Q9" s="463" t="s">
        <v>423</v>
      </c>
      <c r="R9" s="463"/>
    </row>
    <row r="10" spans="2:18" ht="34.5" customHeight="1" thickBot="1" x14ac:dyDescent="0.3">
      <c r="C10" s="468"/>
      <c r="D10" s="464" t="s">
        <v>424</v>
      </c>
      <c r="E10" s="464"/>
      <c r="F10" s="465"/>
      <c r="G10" s="466" t="s">
        <v>268</v>
      </c>
      <c r="H10" s="464"/>
      <c r="I10" s="465"/>
      <c r="J10" s="466" t="s">
        <v>425</v>
      </c>
      <c r="K10" s="464"/>
      <c r="L10" s="465"/>
      <c r="M10" s="464" t="s">
        <v>426</v>
      </c>
      <c r="N10" s="464"/>
      <c r="O10" s="464"/>
      <c r="P10" s="461"/>
      <c r="Q10" s="460" t="s">
        <v>427</v>
      </c>
      <c r="R10" s="460" t="s">
        <v>428</v>
      </c>
    </row>
    <row r="11" spans="2:18" ht="15" customHeight="1" thickBot="1" x14ac:dyDescent="0.3">
      <c r="C11" s="469"/>
      <c r="D11" s="188"/>
      <c r="E11" s="192" t="s">
        <v>429</v>
      </c>
      <c r="F11" s="193" t="s">
        <v>430</v>
      </c>
      <c r="G11" s="197"/>
      <c r="H11" s="192" t="s">
        <v>430</v>
      </c>
      <c r="I11" s="193" t="s">
        <v>431</v>
      </c>
      <c r="J11" s="201"/>
      <c r="K11" s="192" t="s">
        <v>429</v>
      </c>
      <c r="L11" s="193" t="s">
        <v>430</v>
      </c>
      <c r="M11" s="192"/>
      <c r="N11" s="192" t="s">
        <v>430</v>
      </c>
      <c r="O11" s="192" t="s">
        <v>431</v>
      </c>
      <c r="P11" s="462"/>
      <c r="Q11" s="462"/>
      <c r="R11" s="462"/>
    </row>
    <row r="12" spans="2:18" x14ac:dyDescent="0.25">
      <c r="C12" s="186" t="s">
        <v>432</v>
      </c>
      <c r="D12" s="189">
        <v>593693.26151700004</v>
      </c>
      <c r="E12" s="189">
        <v>530072.367631</v>
      </c>
      <c r="F12" s="194">
        <v>63620.893885999998</v>
      </c>
      <c r="G12" s="198">
        <v>12582.346283000001</v>
      </c>
      <c r="H12" s="189">
        <v>0</v>
      </c>
      <c r="I12" s="194">
        <v>12582.346283000001</v>
      </c>
      <c r="J12" s="198">
        <v>-6077.4211249999998</v>
      </c>
      <c r="K12" s="189">
        <v>-3263.6324810000001</v>
      </c>
      <c r="L12" s="194">
        <v>-2813.7886440000002</v>
      </c>
      <c r="M12" s="189">
        <v>-6230.9945749999997</v>
      </c>
      <c r="N12" s="189">
        <v>0</v>
      </c>
      <c r="O12" s="189">
        <v>-6230.9945749999997</v>
      </c>
      <c r="P12" s="189">
        <v>0</v>
      </c>
      <c r="Q12" s="189">
        <v>403090.66791199998</v>
      </c>
      <c r="R12" s="189">
        <v>5410.4535390000001</v>
      </c>
    </row>
    <row r="13" spans="2:18" x14ac:dyDescent="0.25">
      <c r="C13" s="181" t="s">
        <v>433</v>
      </c>
      <c r="D13" s="190">
        <v>0</v>
      </c>
      <c r="E13" s="190">
        <v>0</v>
      </c>
      <c r="F13" s="195">
        <v>0</v>
      </c>
      <c r="G13" s="199">
        <v>0</v>
      </c>
      <c r="H13" s="190">
        <v>0</v>
      </c>
      <c r="I13" s="195">
        <v>0</v>
      </c>
      <c r="J13" s="199">
        <v>0</v>
      </c>
      <c r="K13" s="190">
        <v>0</v>
      </c>
      <c r="L13" s="195">
        <v>0</v>
      </c>
      <c r="M13" s="190">
        <v>0</v>
      </c>
      <c r="N13" s="190">
        <v>0</v>
      </c>
      <c r="O13" s="190">
        <v>0</v>
      </c>
      <c r="P13" s="190">
        <v>0</v>
      </c>
      <c r="Q13" s="190">
        <v>0</v>
      </c>
      <c r="R13" s="190">
        <v>0</v>
      </c>
    </row>
    <row r="14" spans="2:18" x14ac:dyDescent="0.25">
      <c r="C14" s="181" t="s">
        <v>434</v>
      </c>
      <c r="D14" s="190">
        <v>2990.7945</v>
      </c>
      <c r="E14" s="190">
        <v>2988.9481479999999</v>
      </c>
      <c r="F14" s="195">
        <v>1.846352</v>
      </c>
      <c r="G14" s="199">
        <v>0</v>
      </c>
      <c r="H14" s="190">
        <v>0</v>
      </c>
      <c r="I14" s="195">
        <v>0</v>
      </c>
      <c r="J14" s="199">
        <v>-17.518571000000001</v>
      </c>
      <c r="K14" s="190">
        <v>-17.461887000000001</v>
      </c>
      <c r="L14" s="195">
        <v>-5.6683999999999998E-2</v>
      </c>
      <c r="M14" s="190">
        <v>0</v>
      </c>
      <c r="N14" s="190">
        <v>0</v>
      </c>
      <c r="O14" s="190">
        <v>0</v>
      </c>
      <c r="P14" s="190">
        <v>0</v>
      </c>
      <c r="Q14" s="190">
        <v>2949.3983710000002</v>
      </c>
      <c r="R14" s="190">
        <v>0</v>
      </c>
    </row>
    <row r="15" spans="2:18" x14ac:dyDescent="0.25">
      <c r="C15" s="181" t="s">
        <v>435</v>
      </c>
      <c r="D15" s="190">
        <v>144118.716934</v>
      </c>
      <c r="E15" s="190">
        <v>144118.716934</v>
      </c>
      <c r="F15" s="195">
        <v>0</v>
      </c>
      <c r="G15" s="199">
        <v>0</v>
      </c>
      <c r="H15" s="190">
        <v>0</v>
      </c>
      <c r="I15" s="195">
        <v>0</v>
      </c>
      <c r="J15" s="199">
        <v>-1348.0894969999999</v>
      </c>
      <c r="K15" s="190">
        <v>-1348.0894969999999</v>
      </c>
      <c r="L15" s="195">
        <v>0</v>
      </c>
      <c r="M15" s="190">
        <v>0</v>
      </c>
      <c r="N15" s="190">
        <v>0</v>
      </c>
      <c r="O15" s="190">
        <v>0</v>
      </c>
      <c r="P15" s="190">
        <v>0</v>
      </c>
      <c r="Q15" s="190">
        <v>0</v>
      </c>
      <c r="R15" s="190">
        <v>0</v>
      </c>
    </row>
    <row r="16" spans="2:18" x14ac:dyDescent="0.25">
      <c r="C16" s="181" t="s">
        <v>436</v>
      </c>
      <c r="D16" s="190">
        <v>205.879626</v>
      </c>
      <c r="E16" s="190">
        <v>199.817882</v>
      </c>
      <c r="F16" s="195">
        <v>6.061744</v>
      </c>
      <c r="G16" s="199">
        <v>7.9350800000000001</v>
      </c>
      <c r="H16" s="190">
        <v>0</v>
      </c>
      <c r="I16" s="195">
        <v>7.9350800000000001</v>
      </c>
      <c r="J16" s="199">
        <v>-1.125737</v>
      </c>
      <c r="K16" s="190">
        <v>-0.87257399999999996</v>
      </c>
      <c r="L16" s="195">
        <v>-0.25316300000000003</v>
      </c>
      <c r="M16" s="190">
        <v>-5.9969089999999996</v>
      </c>
      <c r="N16" s="190">
        <v>0</v>
      </c>
      <c r="O16" s="190">
        <v>-5.9969089999999996</v>
      </c>
      <c r="P16" s="190">
        <v>0</v>
      </c>
      <c r="Q16" s="190">
        <v>203.55998199999999</v>
      </c>
      <c r="R16" s="190">
        <v>1.9381710000000001</v>
      </c>
    </row>
    <row r="17" spans="3:18" x14ac:dyDescent="0.25">
      <c r="C17" s="181" t="s">
        <v>437</v>
      </c>
      <c r="D17" s="190">
        <v>328350.00044799998</v>
      </c>
      <c r="E17" s="190">
        <v>294885.91319599998</v>
      </c>
      <c r="F17" s="195">
        <v>33464.087251999998</v>
      </c>
      <c r="G17" s="199">
        <v>8645.861519</v>
      </c>
      <c r="H17" s="190">
        <v>0</v>
      </c>
      <c r="I17" s="195">
        <v>8645.861519</v>
      </c>
      <c r="J17" s="199">
        <v>-3067.5408779999998</v>
      </c>
      <c r="K17" s="190">
        <v>-1649.3005450000001</v>
      </c>
      <c r="L17" s="195">
        <v>-1418.240333</v>
      </c>
      <c r="M17" s="190">
        <v>-4164.6871860000001</v>
      </c>
      <c r="N17" s="190">
        <v>0</v>
      </c>
      <c r="O17" s="190">
        <v>-4164.6871860000001</v>
      </c>
      <c r="P17" s="190">
        <v>0</v>
      </c>
      <c r="Q17" s="190">
        <v>286981.92505800002</v>
      </c>
      <c r="R17" s="190">
        <v>4359.6108039999999</v>
      </c>
    </row>
    <row r="18" spans="3:18" x14ac:dyDescent="0.25">
      <c r="C18" s="184" t="s">
        <v>438</v>
      </c>
      <c r="D18" s="190">
        <v>296731.16440299997</v>
      </c>
      <c r="E18" s="190">
        <v>263420.59760500002</v>
      </c>
      <c r="F18" s="195">
        <v>33310.566798</v>
      </c>
      <c r="G18" s="199">
        <v>8420.1566449999991</v>
      </c>
      <c r="H18" s="190">
        <v>0</v>
      </c>
      <c r="I18" s="195">
        <v>8420.1566449999991</v>
      </c>
      <c r="J18" s="199">
        <v>-2773.4084950000001</v>
      </c>
      <c r="K18" s="190">
        <v>-1364.6118180000001</v>
      </c>
      <c r="L18" s="195">
        <v>-1408.796677</v>
      </c>
      <c r="M18" s="190">
        <v>-3995.4085300000002</v>
      </c>
      <c r="N18" s="190">
        <v>0</v>
      </c>
      <c r="O18" s="190">
        <v>-3995.4085300000002</v>
      </c>
      <c r="P18" s="190">
        <v>0</v>
      </c>
      <c r="Q18" s="190">
        <v>274692.37659499998</v>
      </c>
      <c r="R18" s="190">
        <v>4303.1845860000003</v>
      </c>
    </row>
    <row r="19" spans="3:18" x14ac:dyDescent="0.25">
      <c r="C19" s="181" t="s">
        <v>439</v>
      </c>
      <c r="D19" s="190">
        <v>118027.87000900001</v>
      </c>
      <c r="E19" s="190">
        <v>87878.971470999997</v>
      </c>
      <c r="F19" s="195">
        <v>30148.898538000001</v>
      </c>
      <c r="G19" s="199">
        <v>3928.5496840000001</v>
      </c>
      <c r="H19" s="190">
        <v>0</v>
      </c>
      <c r="I19" s="195">
        <v>3928.5496840000001</v>
      </c>
      <c r="J19" s="199">
        <v>-1643.146442</v>
      </c>
      <c r="K19" s="190">
        <v>-247.90797800000001</v>
      </c>
      <c r="L19" s="195">
        <v>-1395.238464</v>
      </c>
      <c r="M19" s="190">
        <v>-2060.3104800000001</v>
      </c>
      <c r="N19" s="190">
        <v>0</v>
      </c>
      <c r="O19" s="190">
        <v>-2060.3104800000001</v>
      </c>
      <c r="P19" s="190">
        <v>0</v>
      </c>
      <c r="Q19" s="190">
        <v>112955.784501</v>
      </c>
      <c r="R19" s="190">
        <v>1048.9045639999999</v>
      </c>
    </row>
    <row r="20" spans="3:18" ht="22.5" x14ac:dyDescent="0.25">
      <c r="C20" s="187" t="s">
        <v>440</v>
      </c>
      <c r="D20" s="190">
        <v>237690.96222399999</v>
      </c>
      <c r="E20" s="190">
        <v>237690.96222399999</v>
      </c>
      <c r="F20" s="195">
        <v>0</v>
      </c>
      <c r="G20" s="199">
        <v>0</v>
      </c>
      <c r="H20" s="190">
        <v>0</v>
      </c>
      <c r="I20" s="195">
        <v>0</v>
      </c>
      <c r="J20" s="199">
        <v>-1602.012976</v>
      </c>
      <c r="K20" s="190">
        <v>-1602.012976</v>
      </c>
      <c r="L20" s="195">
        <v>0</v>
      </c>
      <c r="M20" s="190">
        <v>0</v>
      </c>
      <c r="N20" s="190">
        <v>0</v>
      </c>
      <c r="O20" s="190">
        <v>0</v>
      </c>
      <c r="P20" s="190">
        <v>0</v>
      </c>
      <c r="Q20" s="190">
        <v>0</v>
      </c>
      <c r="R20" s="190">
        <v>0</v>
      </c>
    </row>
    <row r="21" spans="3:18" x14ac:dyDescent="0.25">
      <c r="C21" s="181" t="s">
        <v>433</v>
      </c>
      <c r="D21" s="190">
        <v>0</v>
      </c>
      <c r="E21" s="190">
        <v>0</v>
      </c>
      <c r="F21" s="195">
        <v>0</v>
      </c>
      <c r="G21" s="199">
        <v>0</v>
      </c>
      <c r="H21" s="190">
        <v>0</v>
      </c>
      <c r="I21" s="195">
        <v>0</v>
      </c>
      <c r="J21" s="199">
        <v>0</v>
      </c>
      <c r="K21" s="190">
        <v>0</v>
      </c>
      <c r="L21" s="195">
        <v>0</v>
      </c>
      <c r="M21" s="190">
        <v>0</v>
      </c>
      <c r="N21" s="190">
        <v>0</v>
      </c>
      <c r="O21" s="190">
        <v>0</v>
      </c>
      <c r="P21" s="190">
        <v>0</v>
      </c>
      <c r="Q21" s="190">
        <v>0</v>
      </c>
      <c r="R21" s="190">
        <v>0</v>
      </c>
    </row>
    <row r="22" spans="3:18" x14ac:dyDescent="0.25">
      <c r="C22" s="181" t="s">
        <v>434</v>
      </c>
      <c r="D22" s="190">
        <v>111248.572361</v>
      </c>
      <c r="E22" s="190">
        <v>111248.572361</v>
      </c>
      <c r="F22" s="195">
        <v>0</v>
      </c>
      <c r="G22" s="199">
        <v>0</v>
      </c>
      <c r="H22" s="190">
        <v>0</v>
      </c>
      <c r="I22" s="195">
        <v>0</v>
      </c>
      <c r="J22" s="199">
        <v>-865.10464000000002</v>
      </c>
      <c r="K22" s="190">
        <v>-865.10464000000002</v>
      </c>
      <c r="L22" s="195">
        <v>0</v>
      </c>
      <c r="M22" s="190">
        <v>0</v>
      </c>
      <c r="N22" s="190">
        <v>0</v>
      </c>
      <c r="O22" s="190">
        <v>0</v>
      </c>
      <c r="P22" s="190">
        <v>0</v>
      </c>
      <c r="Q22" s="190">
        <v>0</v>
      </c>
      <c r="R22" s="190">
        <v>0</v>
      </c>
    </row>
    <row r="23" spans="3:18" x14ac:dyDescent="0.25">
      <c r="C23" s="181" t="s">
        <v>435</v>
      </c>
      <c r="D23" s="190">
        <v>126442.389863</v>
      </c>
      <c r="E23" s="190">
        <v>126442.389863</v>
      </c>
      <c r="F23" s="195">
        <v>0</v>
      </c>
      <c r="G23" s="199">
        <v>0</v>
      </c>
      <c r="H23" s="190">
        <v>0</v>
      </c>
      <c r="I23" s="195">
        <v>0</v>
      </c>
      <c r="J23" s="199">
        <v>-736.90833599999996</v>
      </c>
      <c r="K23" s="190">
        <v>-736.90833599999996</v>
      </c>
      <c r="L23" s="195">
        <v>0</v>
      </c>
      <c r="M23" s="190">
        <v>0</v>
      </c>
      <c r="N23" s="190">
        <v>0</v>
      </c>
      <c r="O23" s="190">
        <v>0</v>
      </c>
      <c r="P23" s="190">
        <v>0</v>
      </c>
      <c r="Q23" s="190">
        <v>0</v>
      </c>
      <c r="R23" s="190">
        <v>0</v>
      </c>
    </row>
    <row r="24" spans="3:18" x14ac:dyDescent="0.25">
      <c r="C24" s="181" t="s">
        <v>436</v>
      </c>
      <c r="D24" s="190">
        <v>0</v>
      </c>
      <c r="E24" s="190">
        <v>0</v>
      </c>
      <c r="F24" s="195">
        <v>0</v>
      </c>
      <c r="G24" s="199">
        <v>0</v>
      </c>
      <c r="H24" s="190">
        <v>0</v>
      </c>
      <c r="I24" s="195">
        <v>0</v>
      </c>
      <c r="J24" s="199">
        <v>0</v>
      </c>
      <c r="K24" s="190">
        <v>0</v>
      </c>
      <c r="L24" s="195">
        <v>0</v>
      </c>
      <c r="M24" s="190">
        <v>0</v>
      </c>
      <c r="N24" s="190">
        <v>0</v>
      </c>
      <c r="O24" s="190">
        <v>0</v>
      </c>
      <c r="P24" s="190">
        <v>0</v>
      </c>
      <c r="Q24" s="190">
        <v>0</v>
      </c>
      <c r="R24" s="190">
        <v>0</v>
      </c>
    </row>
    <row r="25" spans="3:18" x14ac:dyDescent="0.25">
      <c r="C25" s="181" t="s">
        <v>437</v>
      </c>
      <c r="D25" s="190">
        <v>0</v>
      </c>
      <c r="E25" s="190">
        <v>0</v>
      </c>
      <c r="F25" s="195">
        <v>0</v>
      </c>
      <c r="G25" s="199">
        <v>0</v>
      </c>
      <c r="H25" s="190">
        <v>0</v>
      </c>
      <c r="I25" s="195">
        <v>0</v>
      </c>
      <c r="J25" s="199">
        <v>0</v>
      </c>
      <c r="K25" s="190">
        <v>0</v>
      </c>
      <c r="L25" s="195">
        <v>0</v>
      </c>
      <c r="M25" s="190">
        <v>0</v>
      </c>
      <c r="N25" s="190">
        <v>0</v>
      </c>
      <c r="O25" s="190">
        <v>0</v>
      </c>
      <c r="P25" s="190">
        <v>0</v>
      </c>
      <c r="Q25" s="190">
        <v>0</v>
      </c>
      <c r="R25" s="190">
        <v>0</v>
      </c>
    </row>
    <row r="26" spans="3:18" x14ac:dyDescent="0.25">
      <c r="C26" s="187" t="s">
        <v>220</v>
      </c>
      <c r="D26" s="190">
        <v>46835.001750000003</v>
      </c>
      <c r="E26" s="190">
        <v>43940.147134999999</v>
      </c>
      <c r="F26" s="195">
        <v>2894.8546150000002</v>
      </c>
      <c r="G26" s="199">
        <v>0</v>
      </c>
      <c r="H26" s="190">
        <v>0</v>
      </c>
      <c r="I26" s="195">
        <v>0</v>
      </c>
      <c r="J26" s="199">
        <v>-582.73800200056394</v>
      </c>
      <c r="K26" s="190">
        <v>-468.70606977928003</v>
      </c>
      <c r="L26" s="195">
        <v>-114.03193222128399</v>
      </c>
      <c r="M26" s="190">
        <v>0</v>
      </c>
      <c r="N26" s="190">
        <v>0</v>
      </c>
      <c r="O26" s="190">
        <v>0</v>
      </c>
      <c r="P26" s="209"/>
      <c r="Q26" s="190">
        <v>0</v>
      </c>
      <c r="R26" s="190">
        <v>0</v>
      </c>
    </row>
    <row r="27" spans="3:18" x14ac:dyDescent="0.25">
      <c r="C27" s="181" t="s">
        <v>433</v>
      </c>
      <c r="D27" s="190">
        <v>0</v>
      </c>
      <c r="E27" s="190">
        <v>0</v>
      </c>
      <c r="F27" s="195">
        <v>0</v>
      </c>
      <c r="G27" s="199">
        <v>0</v>
      </c>
      <c r="H27" s="190">
        <v>0</v>
      </c>
      <c r="I27" s="195">
        <v>0</v>
      </c>
      <c r="J27" s="199">
        <v>0</v>
      </c>
      <c r="K27" s="190">
        <v>0</v>
      </c>
      <c r="L27" s="195">
        <v>0</v>
      </c>
      <c r="M27" s="190">
        <v>0</v>
      </c>
      <c r="N27" s="190">
        <v>0</v>
      </c>
      <c r="O27" s="190">
        <v>0</v>
      </c>
      <c r="P27" s="209"/>
      <c r="Q27" s="190">
        <v>0</v>
      </c>
      <c r="R27" s="190">
        <v>0</v>
      </c>
    </row>
    <row r="28" spans="3:18" x14ac:dyDescent="0.25">
      <c r="C28" s="181" t="s">
        <v>434</v>
      </c>
      <c r="D28" s="190">
        <v>0</v>
      </c>
      <c r="E28" s="190">
        <v>0</v>
      </c>
      <c r="F28" s="195">
        <v>0</v>
      </c>
      <c r="G28" s="199">
        <v>0</v>
      </c>
      <c r="H28" s="190">
        <v>0</v>
      </c>
      <c r="I28" s="195">
        <v>0</v>
      </c>
      <c r="J28" s="199">
        <v>0</v>
      </c>
      <c r="K28" s="190">
        <v>0</v>
      </c>
      <c r="L28" s="195">
        <v>0</v>
      </c>
      <c r="M28" s="190">
        <v>0</v>
      </c>
      <c r="N28" s="190">
        <v>0</v>
      </c>
      <c r="O28" s="190">
        <v>0</v>
      </c>
      <c r="P28" s="209"/>
      <c r="Q28" s="190">
        <v>0</v>
      </c>
      <c r="R28" s="190">
        <v>0</v>
      </c>
    </row>
    <row r="29" spans="3:18" x14ac:dyDescent="0.25">
      <c r="C29" s="181" t="s">
        <v>435</v>
      </c>
      <c r="D29" s="190">
        <v>0</v>
      </c>
      <c r="E29" s="190">
        <v>0</v>
      </c>
      <c r="F29" s="195">
        <v>0</v>
      </c>
      <c r="G29" s="199">
        <v>0</v>
      </c>
      <c r="H29" s="190">
        <v>0</v>
      </c>
      <c r="I29" s="195">
        <v>0</v>
      </c>
      <c r="J29" s="199">
        <v>0</v>
      </c>
      <c r="K29" s="190">
        <v>0</v>
      </c>
      <c r="L29" s="195">
        <v>0</v>
      </c>
      <c r="M29" s="190">
        <v>0</v>
      </c>
      <c r="N29" s="190">
        <v>0</v>
      </c>
      <c r="O29" s="190">
        <v>0</v>
      </c>
      <c r="P29" s="209"/>
      <c r="Q29" s="190">
        <v>0</v>
      </c>
      <c r="R29" s="190">
        <v>0</v>
      </c>
    </row>
    <row r="30" spans="3:18" x14ac:dyDescent="0.25">
      <c r="C30" s="181" t="s">
        <v>436</v>
      </c>
      <c r="D30" s="190">
        <v>0</v>
      </c>
      <c r="E30" s="190">
        <v>0</v>
      </c>
      <c r="F30" s="195">
        <v>0</v>
      </c>
      <c r="G30" s="199">
        <v>0</v>
      </c>
      <c r="H30" s="190">
        <v>0</v>
      </c>
      <c r="I30" s="195">
        <v>0</v>
      </c>
      <c r="J30" s="199">
        <v>0</v>
      </c>
      <c r="K30" s="190">
        <v>0</v>
      </c>
      <c r="L30" s="195">
        <v>0</v>
      </c>
      <c r="M30" s="190">
        <v>0</v>
      </c>
      <c r="N30" s="190">
        <v>0</v>
      </c>
      <c r="O30" s="190">
        <v>0</v>
      </c>
      <c r="P30" s="209"/>
      <c r="Q30" s="190">
        <v>0</v>
      </c>
      <c r="R30" s="190">
        <v>0</v>
      </c>
    </row>
    <row r="31" spans="3:18" x14ac:dyDescent="0.25">
      <c r="C31" s="181" t="s">
        <v>437</v>
      </c>
      <c r="D31" s="190">
        <v>46475.880545</v>
      </c>
      <c r="E31" s="190">
        <v>43581.025930000003</v>
      </c>
      <c r="F31" s="195">
        <v>2894.8546150000002</v>
      </c>
      <c r="G31" s="199">
        <v>0</v>
      </c>
      <c r="H31" s="190">
        <v>0</v>
      </c>
      <c r="I31" s="195">
        <v>0</v>
      </c>
      <c r="J31" s="199">
        <v>-581.23189100056402</v>
      </c>
      <c r="K31" s="190">
        <v>-467.19995877928</v>
      </c>
      <c r="L31" s="195">
        <v>-114.03193222128399</v>
      </c>
      <c r="M31" s="190">
        <v>0</v>
      </c>
      <c r="N31" s="190">
        <v>0</v>
      </c>
      <c r="O31" s="190">
        <v>0</v>
      </c>
      <c r="P31" s="209"/>
      <c r="Q31" s="190">
        <v>0</v>
      </c>
      <c r="R31" s="190">
        <v>0</v>
      </c>
    </row>
    <row r="32" spans="3:18" x14ac:dyDescent="0.25">
      <c r="C32" s="181" t="s">
        <v>439</v>
      </c>
      <c r="D32" s="190">
        <v>359.12120499999997</v>
      </c>
      <c r="E32" s="190">
        <v>359.12120499999997</v>
      </c>
      <c r="F32" s="195">
        <v>0</v>
      </c>
      <c r="G32" s="199">
        <v>0</v>
      </c>
      <c r="H32" s="190">
        <v>0</v>
      </c>
      <c r="I32" s="195">
        <v>0</v>
      </c>
      <c r="J32" s="199">
        <v>-1.506111</v>
      </c>
      <c r="K32" s="190">
        <v>-1.506111</v>
      </c>
      <c r="L32" s="195">
        <v>0</v>
      </c>
      <c r="M32" s="190">
        <v>0</v>
      </c>
      <c r="N32" s="190">
        <v>0</v>
      </c>
      <c r="O32" s="190">
        <v>0</v>
      </c>
      <c r="P32" s="209"/>
      <c r="Q32" s="190">
        <v>0</v>
      </c>
      <c r="R32" s="190">
        <v>0</v>
      </c>
    </row>
    <row r="33" spans="3:18" ht="15.75" thickBot="1" x14ac:dyDescent="0.3">
      <c r="C33" s="182" t="s">
        <v>15</v>
      </c>
      <c r="D33" s="191">
        <v>878219.22549099999</v>
      </c>
      <c r="E33" s="191">
        <v>811703.47699</v>
      </c>
      <c r="F33" s="196">
        <v>66515.748500999995</v>
      </c>
      <c r="G33" s="200">
        <v>12582.346283000001</v>
      </c>
      <c r="H33" s="191">
        <v>0</v>
      </c>
      <c r="I33" s="196">
        <v>12582.346283000001</v>
      </c>
      <c r="J33" s="200">
        <v>-8262.1721030005629</v>
      </c>
      <c r="K33" s="191">
        <v>-5334.35152677928</v>
      </c>
      <c r="L33" s="196">
        <v>-2927.8205762212838</v>
      </c>
      <c r="M33" s="191">
        <v>-6230.9945749999997</v>
      </c>
      <c r="N33" s="191">
        <v>0</v>
      </c>
      <c r="O33" s="191">
        <v>-6230.9945749999997</v>
      </c>
      <c r="P33" s="191">
        <v>0</v>
      </c>
      <c r="Q33" s="191">
        <v>403090.66791199998</v>
      </c>
      <c r="R33" s="191">
        <v>5410.4535390000001</v>
      </c>
    </row>
  </sheetData>
  <sheetProtection algorithmName="SHA-512" hashValue="+iPh4oQnhznQAHugZOGvGKRZYWV7ig+bhEa9As5JuTozwC0JgGycpV5pvDYBwmWuFfQgnA0B8vm8cG7znCyYYQ==" saltValue="2rKk7Kwp4/PDlU7CeMVbGw=="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8D89E460-887C-48D7-B13A-1BCF59EE792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B1:I13"/>
  <sheetViews>
    <sheetView showGridLines="0" workbookViewId="0">
      <selection activeCell="B4" sqref="B4"/>
    </sheetView>
  </sheetViews>
  <sheetFormatPr defaultRowHeight="15" x14ac:dyDescent="0.25"/>
  <cols>
    <col min="1" max="2" width="4.42578125" customWidth="1"/>
    <col min="3" max="3" width="44" customWidth="1"/>
    <col min="4" max="9" width="13.7109375" customWidth="1"/>
  </cols>
  <sheetData>
    <row r="1" spans="2:9" ht="12.75" customHeight="1" x14ac:dyDescent="0.25"/>
    <row r="2" spans="2:9" x14ac:dyDescent="0.25">
      <c r="B2" s="180" t="s">
        <v>0</v>
      </c>
      <c r="C2" s="101"/>
      <c r="D2" s="101"/>
      <c r="E2" s="101"/>
      <c r="G2" s="47"/>
      <c r="H2" s="47"/>
    </row>
    <row r="3" spans="2:9" x14ac:dyDescent="0.25">
      <c r="B3" s="1"/>
      <c r="C3" s="1"/>
      <c r="D3" s="1"/>
      <c r="E3" s="1"/>
      <c r="G3" s="1"/>
      <c r="H3" s="1"/>
    </row>
    <row r="4" spans="2:9" ht="15.75" x14ac:dyDescent="0.25">
      <c r="B4" s="19" t="s">
        <v>441</v>
      </c>
      <c r="C4" s="2"/>
      <c r="D4" s="2"/>
      <c r="E4" s="2"/>
      <c r="G4" s="2"/>
      <c r="H4" s="2"/>
    </row>
    <row r="5" spans="2:9" ht="2.1" customHeight="1" x14ac:dyDescent="0.25">
      <c r="B5" s="1"/>
      <c r="C5" s="1"/>
      <c r="D5" s="1"/>
      <c r="E5" s="1"/>
      <c r="G5" s="1"/>
      <c r="H5" s="1"/>
    </row>
    <row r="6" spans="2:9" ht="2.1" customHeight="1" x14ac:dyDescent="0.25">
      <c r="B6" s="424"/>
      <c r="C6" s="424"/>
      <c r="D6" s="424"/>
      <c r="E6" s="424"/>
      <c r="F6" s="424"/>
      <c r="G6" s="424"/>
      <c r="H6" s="424"/>
      <c r="I6" s="424"/>
    </row>
    <row r="7" spans="2:9" ht="2.1" customHeight="1" x14ac:dyDescent="0.25">
      <c r="B7" s="3"/>
      <c r="C7" s="4"/>
      <c r="D7" s="4"/>
      <c r="E7" s="5"/>
      <c r="G7" s="5"/>
      <c r="H7" s="5"/>
    </row>
    <row r="8" spans="2:9" ht="15.75" thickBot="1" x14ac:dyDescent="0.3">
      <c r="B8" s="32"/>
      <c r="C8" s="433">
        <f>+Tartalom!B3</f>
        <v>44926</v>
      </c>
      <c r="D8" s="433"/>
      <c r="E8" s="433"/>
      <c r="F8" s="433"/>
      <c r="G8" s="433"/>
      <c r="H8" s="433"/>
      <c r="I8" s="433"/>
    </row>
    <row r="9" spans="2:9" ht="23.25" customHeight="1" thickBot="1" x14ac:dyDescent="0.3">
      <c r="C9" s="471" t="s">
        <v>2</v>
      </c>
      <c r="D9" s="470" t="s">
        <v>442</v>
      </c>
      <c r="E9" s="470"/>
      <c r="F9" s="470"/>
      <c r="G9" s="470"/>
      <c r="H9" s="470"/>
      <c r="I9" s="470"/>
    </row>
    <row r="10" spans="2:9" ht="26.25" customHeight="1" thickBot="1" x14ac:dyDescent="0.3">
      <c r="C10" s="472"/>
      <c r="D10" s="35" t="s">
        <v>443</v>
      </c>
      <c r="E10" s="35" t="s">
        <v>444</v>
      </c>
      <c r="F10" s="35" t="s">
        <v>445</v>
      </c>
      <c r="G10" s="35" t="s">
        <v>446</v>
      </c>
      <c r="H10" s="35" t="s">
        <v>447</v>
      </c>
      <c r="I10" s="35" t="s">
        <v>15</v>
      </c>
    </row>
    <row r="11" spans="2:9" x14ac:dyDescent="0.25">
      <c r="C11" s="39" t="s">
        <v>432</v>
      </c>
      <c r="D11" s="419">
        <v>53725.241599772511</v>
      </c>
      <c r="E11" s="419">
        <v>171063.40871614753</v>
      </c>
      <c r="F11" s="419">
        <v>332261.67202359496</v>
      </c>
      <c r="G11" s="419">
        <v>49225.285460485</v>
      </c>
      <c r="H11" s="419">
        <v>0</v>
      </c>
      <c r="I11" s="419">
        <v>606275.6078</v>
      </c>
    </row>
    <row r="12" spans="2:9" x14ac:dyDescent="0.25">
      <c r="C12" s="36" t="s">
        <v>440</v>
      </c>
      <c r="D12" s="419"/>
      <c r="E12" s="419">
        <v>32526.635004</v>
      </c>
      <c r="F12" s="419">
        <v>205164.32722000001</v>
      </c>
      <c r="G12" s="419">
        <v>0</v>
      </c>
      <c r="H12" s="419">
        <v>0</v>
      </c>
      <c r="I12" s="419">
        <v>237690.96222400002</v>
      </c>
    </row>
    <row r="13" spans="2:9" ht="15.75" thickBot="1" x14ac:dyDescent="0.3">
      <c r="C13" s="49" t="s">
        <v>15</v>
      </c>
      <c r="D13" s="420">
        <v>53725.241599772511</v>
      </c>
      <c r="E13" s="420">
        <v>203590.04372014754</v>
      </c>
      <c r="F13" s="420">
        <v>537425.99924359494</v>
      </c>
      <c r="G13" s="420">
        <v>49225.285460485</v>
      </c>
      <c r="H13" s="420">
        <v>0</v>
      </c>
      <c r="I13" s="420">
        <v>843966.57002400002</v>
      </c>
    </row>
  </sheetData>
  <sheetProtection algorithmName="SHA-512" hashValue="A+84bWw1jyTkZl0Tf7A5N8yWEo+mnwNMTq+q5XHyxpLeUUjcIAqADKyeyZTr/v6DzUY8w7BnSaknpIZxwfyEDA==" saltValue="JJIMXkEyA21d/7XhBHxbkw==" spinCount="100000" sheet="1" objects="1" scenarios="1"/>
  <mergeCells count="4">
    <mergeCell ref="B6:I6"/>
    <mergeCell ref="D9:I9"/>
    <mergeCell ref="C9:C10"/>
    <mergeCell ref="C8:I8"/>
  </mergeCells>
  <hyperlinks>
    <hyperlink ref="B2" location="Tartalom!A1" display="Back to contents page" xr:uid="{C99AEA65-F19F-4B0A-B0EA-66052CDBD7D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1:D16"/>
  <sheetViews>
    <sheetView showGridLines="0" workbookViewId="0">
      <selection activeCell="B4" sqref="B4"/>
    </sheetView>
  </sheetViews>
  <sheetFormatPr defaultRowHeight="15" x14ac:dyDescent="0.25"/>
  <cols>
    <col min="1" max="2" width="4.42578125" customWidth="1"/>
    <col min="3" max="3" width="44" customWidth="1"/>
    <col min="4" max="4" width="23.5703125" customWidth="1"/>
  </cols>
  <sheetData>
    <row r="1" spans="2:4" ht="12.75" customHeight="1" x14ac:dyDescent="0.25"/>
    <row r="2" spans="2:4" x14ac:dyDescent="0.25">
      <c r="B2" s="180" t="s">
        <v>0</v>
      </c>
      <c r="C2" s="101"/>
      <c r="D2" s="101"/>
    </row>
    <row r="3" spans="2:4" x14ac:dyDescent="0.25">
      <c r="B3" s="1"/>
      <c r="C3" s="1"/>
      <c r="D3" s="1"/>
    </row>
    <row r="4" spans="2:4" ht="15.75" x14ac:dyDescent="0.25">
      <c r="B4" s="19" t="s">
        <v>448</v>
      </c>
      <c r="C4" s="2"/>
      <c r="D4" s="2"/>
    </row>
    <row r="5" spans="2:4" x14ac:dyDescent="0.25">
      <c r="B5" s="1"/>
      <c r="C5" s="1"/>
      <c r="D5" s="1"/>
    </row>
    <row r="6" spans="2:4" ht="39" customHeight="1" x14ac:dyDescent="0.25">
      <c r="B6" s="424" t="s">
        <v>487</v>
      </c>
      <c r="C6" s="424"/>
      <c r="D6" s="424"/>
    </row>
    <row r="7" spans="2:4" x14ac:dyDescent="0.25">
      <c r="B7" s="3"/>
      <c r="C7" s="4"/>
      <c r="D7" s="4"/>
    </row>
    <row r="8" spans="2:4" ht="15.75" thickBot="1" x14ac:dyDescent="0.3">
      <c r="B8" s="32"/>
      <c r="C8" s="433">
        <f>+Tartalom!B3</f>
        <v>44926</v>
      </c>
      <c r="D8" s="433"/>
    </row>
    <row r="9" spans="2:4" ht="23.25" customHeight="1" thickBot="1" x14ac:dyDescent="0.3">
      <c r="C9" s="23" t="s">
        <v>2</v>
      </c>
      <c r="D9" s="23" t="s">
        <v>449</v>
      </c>
    </row>
    <row r="10" spans="2:4" ht="26.1" customHeight="1" x14ac:dyDescent="0.25">
      <c r="C10" s="59" t="s">
        <v>940</v>
      </c>
      <c r="D10" s="61">
        <v>10515.252990000001</v>
      </c>
    </row>
    <row r="11" spans="2:4" ht="33.75" x14ac:dyDescent="0.25">
      <c r="C11" s="39" t="s">
        <v>450</v>
      </c>
      <c r="D11" s="54">
        <v>7803.8174209999997</v>
      </c>
    </row>
    <row r="12" spans="2:4" x14ac:dyDescent="0.25">
      <c r="C12" s="294" t="s">
        <v>451</v>
      </c>
      <c r="D12" s="54">
        <v>-3667.7843800000001</v>
      </c>
    </row>
    <row r="13" spans="2:4" x14ac:dyDescent="0.25">
      <c r="C13" s="294" t="s">
        <v>452</v>
      </c>
      <c r="D13" s="54">
        <v>-1137.2396180000001</v>
      </c>
    </row>
    <row r="14" spans="2:4" x14ac:dyDescent="0.25">
      <c r="C14" s="39" t="s">
        <v>776</v>
      </c>
      <c r="D14" s="54">
        <v>-931.69774800000005</v>
      </c>
    </row>
    <row r="15" spans="2:4" ht="23.25" thickBot="1" x14ac:dyDescent="0.3">
      <c r="C15" s="29" t="s">
        <v>453</v>
      </c>
      <c r="D15" s="58">
        <v>12582.346283000001</v>
      </c>
    </row>
    <row r="16" spans="2:4" x14ac:dyDescent="0.25">
      <c r="C16" s="208" t="s">
        <v>777</v>
      </c>
      <c r="D16" s="295"/>
    </row>
  </sheetData>
  <sheetProtection algorithmName="SHA-512" hashValue="B2ASaAyeGu/XYIyq6VMPws46OqZmkeMg5st5nefOwO+VRoGcXNNOu7vvbWt4ddZ1jiY+aqdalZwnsbskPbxwKg==" saltValue="W2KFi4ZFuVLgm+jEzQV9QA==" spinCount="100000" sheet="1" objects="1" scenarios="1"/>
  <mergeCells count="2">
    <mergeCell ref="B6:D6"/>
    <mergeCell ref="C8:D8"/>
  </mergeCells>
  <hyperlinks>
    <hyperlink ref="B2" location="Tartalom!A1" display="Back to contents page" xr:uid="{CCDA9F33-800B-4712-8136-1B29DB1CD6B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4DF3-FDD7-4329-B3D1-25791EA83610}">
  <sheetPr>
    <tabColor rgb="FF92D050"/>
  </sheetPr>
  <dimension ref="B1:D21"/>
  <sheetViews>
    <sheetView showGridLines="0" zoomScale="85" zoomScaleNormal="85" workbookViewId="0">
      <selection activeCell="B4" sqref="B4"/>
    </sheetView>
  </sheetViews>
  <sheetFormatPr defaultRowHeight="15" x14ac:dyDescent="0.25"/>
  <cols>
    <col min="1" max="2" width="4.42578125" customWidth="1"/>
    <col min="3" max="3" width="44" customWidth="1"/>
    <col min="4" max="4" width="22.85546875" customWidth="1"/>
  </cols>
  <sheetData>
    <row r="1" spans="2:4" ht="12.75" customHeight="1" x14ac:dyDescent="0.25"/>
    <row r="2" spans="2:4" x14ac:dyDescent="0.25">
      <c r="B2" s="180" t="s">
        <v>0</v>
      </c>
      <c r="C2" s="355"/>
    </row>
    <row r="3" spans="2:4" x14ac:dyDescent="0.25">
      <c r="B3" s="1"/>
      <c r="C3" s="1"/>
    </row>
    <row r="4" spans="2:4" ht="15.75" x14ac:dyDescent="0.25">
      <c r="B4" s="356" t="s">
        <v>924</v>
      </c>
      <c r="C4" s="2"/>
    </row>
    <row r="5" spans="2:4" ht="2.1" customHeight="1" x14ac:dyDescent="0.25">
      <c r="B5" s="1"/>
      <c r="C5" s="1"/>
    </row>
    <row r="6" spans="2:4" ht="2.1" customHeight="1" x14ac:dyDescent="0.25">
      <c r="B6" s="473"/>
      <c r="C6" s="473"/>
      <c r="D6" s="473"/>
    </row>
    <row r="7" spans="2:4" ht="2.1" customHeight="1" x14ac:dyDescent="0.25">
      <c r="B7" s="357"/>
      <c r="C7" s="358"/>
    </row>
    <row r="8" spans="2:4" ht="15.75" thickBot="1" x14ac:dyDescent="0.3">
      <c r="B8" s="32"/>
      <c r="C8" s="433">
        <f>Tartalom!B3</f>
        <v>44926</v>
      </c>
      <c r="D8" s="433"/>
    </row>
    <row r="9" spans="2:4" ht="30.75" customHeight="1" x14ac:dyDescent="0.25">
      <c r="C9" s="474" t="s">
        <v>2</v>
      </c>
      <c r="D9" s="476" t="s">
        <v>925</v>
      </c>
    </row>
    <row r="10" spans="2:4" ht="15.75" thickBot="1" x14ac:dyDescent="0.3">
      <c r="C10" s="475"/>
      <c r="D10" s="477"/>
    </row>
    <row r="11" spans="2:4" x14ac:dyDescent="0.25">
      <c r="C11" s="408" t="s">
        <v>926</v>
      </c>
      <c r="D11" s="409">
        <v>-13127.625894000001</v>
      </c>
    </row>
    <row r="12" spans="2:4" ht="22.5" x14ac:dyDescent="0.25">
      <c r="C12" s="410" t="s">
        <v>927</v>
      </c>
      <c r="D12" s="411">
        <v>-17336.155144</v>
      </c>
    </row>
    <row r="13" spans="2:4" ht="22.5" x14ac:dyDescent="0.25">
      <c r="C13" s="410" t="s">
        <v>928</v>
      </c>
      <c r="D13" s="411">
        <v>13262.499282999999</v>
      </c>
    </row>
    <row r="14" spans="2:4" ht="23.25" x14ac:dyDescent="0.25">
      <c r="C14" s="412" t="s">
        <v>929</v>
      </c>
      <c r="D14" s="411">
        <v>2493.0396949999999</v>
      </c>
    </row>
    <row r="15" spans="2:4" x14ac:dyDescent="0.25">
      <c r="C15" s="412" t="s">
        <v>930</v>
      </c>
      <c r="D15" s="411">
        <v>0</v>
      </c>
    </row>
    <row r="16" spans="2:4" x14ac:dyDescent="0.25">
      <c r="C16" s="413" t="s">
        <v>931</v>
      </c>
      <c r="D16" s="411">
        <v>0</v>
      </c>
    </row>
    <row r="17" spans="3:4" x14ac:dyDescent="0.25">
      <c r="C17" s="412" t="s">
        <v>932</v>
      </c>
      <c r="D17" s="411">
        <v>0</v>
      </c>
    </row>
    <row r="18" spans="3:4" x14ac:dyDescent="0.25">
      <c r="C18" s="413" t="s">
        <v>169</v>
      </c>
      <c r="D18" s="411">
        <v>0</v>
      </c>
    </row>
    <row r="19" spans="3:4" x14ac:dyDescent="0.25">
      <c r="C19" s="414" t="s">
        <v>933</v>
      </c>
      <c r="D19" s="409">
        <v>-14708.242060000004</v>
      </c>
    </row>
    <row r="20" spans="3:4" ht="23.25" x14ac:dyDescent="0.25">
      <c r="C20" s="412" t="s">
        <v>934</v>
      </c>
      <c r="D20" s="411"/>
    </row>
    <row r="21" spans="3:4" ht="24" thickBot="1" x14ac:dyDescent="0.3">
      <c r="C21" s="415" t="s">
        <v>935</v>
      </c>
      <c r="D21" s="416"/>
    </row>
  </sheetData>
  <sheetProtection algorithmName="SHA-512" hashValue="TmPqUjBlLYZvN5PL3/ZP9UHa+VSFcdSdSAVcCY/qYUdjYZIR8GgVdkPM/G6ms7PJ8rQoNXDEfqL82r+UGhlpcw==" saltValue="7tGEnP+5CIMwW7BDM1IsLg==" spinCount="100000" sheet="1" objects="1" scenarios="1"/>
  <mergeCells count="4">
    <mergeCell ref="B6:D6"/>
    <mergeCell ref="C8:D8"/>
    <mergeCell ref="C9:C10"/>
    <mergeCell ref="D9:D10"/>
  </mergeCells>
  <hyperlinks>
    <hyperlink ref="B2" location="Tartalom!A1" display="Back to contents page" xr:uid="{2A45C762-A250-42D3-89E2-C99462D202C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1:K21"/>
  <sheetViews>
    <sheetView showGridLines="0" zoomScale="85" zoomScaleNormal="85" workbookViewId="0">
      <selection activeCell="B4" sqref="B4"/>
    </sheetView>
  </sheetViews>
  <sheetFormatPr defaultRowHeight="15" x14ac:dyDescent="0.25"/>
  <cols>
    <col min="1" max="2" width="4.42578125" customWidth="1"/>
    <col min="3" max="3" width="44" customWidth="1"/>
    <col min="4" max="4" width="13.5703125" customWidth="1"/>
    <col min="8" max="8" width="14.140625" customWidth="1"/>
    <col min="9" max="9" width="14.85546875" customWidth="1"/>
    <col min="11" max="11" width="22" customWidth="1"/>
  </cols>
  <sheetData>
    <row r="1" spans="2:11" ht="12.75" customHeight="1" x14ac:dyDescent="0.25"/>
    <row r="2" spans="2:11" x14ac:dyDescent="0.25">
      <c r="B2" s="180" t="s">
        <v>0</v>
      </c>
      <c r="C2" s="101"/>
    </row>
    <row r="3" spans="2:11" x14ac:dyDescent="0.25">
      <c r="B3" s="1"/>
      <c r="C3" s="1"/>
    </row>
    <row r="4" spans="2:11" ht="15.75" x14ac:dyDescent="0.25">
      <c r="B4" s="19" t="s">
        <v>454</v>
      </c>
      <c r="C4" s="2"/>
    </row>
    <row r="5" spans="2:11" ht="2.1" customHeight="1" x14ac:dyDescent="0.25">
      <c r="B5" s="1"/>
      <c r="C5" s="1"/>
    </row>
    <row r="6" spans="2:11" ht="2.1" customHeight="1" x14ac:dyDescent="0.25">
      <c r="B6" s="424"/>
      <c r="C6" s="424"/>
    </row>
    <row r="7" spans="2:11" ht="2.1" customHeight="1" x14ac:dyDescent="0.25">
      <c r="B7" s="3"/>
      <c r="C7" s="4"/>
    </row>
    <row r="8" spans="2:11" ht="15.75" thickBot="1" x14ac:dyDescent="0.3">
      <c r="B8" s="32"/>
      <c r="C8" s="433">
        <f>+Tartalom!B3</f>
        <v>44926</v>
      </c>
      <c r="D8" s="433"/>
      <c r="E8" s="433"/>
      <c r="F8" s="433"/>
      <c r="G8" s="433"/>
      <c r="H8" s="433"/>
      <c r="I8" s="433"/>
      <c r="J8" s="433"/>
      <c r="K8" s="433"/>
    </row>
    <row r="9" spans="2:11" ht="54" customHeight="1" thickBot="1" x14ac:dyDescent="0.3">
      <c r="C9" s="467" t="s">
        <v>2</v>
      </c>
      <c r="D9" s="463" t="s">
        <v>455</v>
      </c>
      <c r="E9" s="463"/>
      <c r="F9" s="463"/>
      <c r="G9" s="478"/>
      <c r="H9" s="479" t="s">
        <v>421</v>
      </c>
      <c r="I9" s="480"/>
      <c r="J9" s="481" t="s">
        <v>456</v>
      </c>
      <c r="K9" s="463"/>
    </row>
    <row r="10" spans="2:11" ht="15.75" customHeight="1" thickBot="1" x14ac:dyDescent="0.3">
      <c r="C10" s="468"/>
      <c r="D10" s="460" t="s">
        <v>457</v>
      </c>
      <c r="E10" s="463" t="s">
        <v>458</v>
      </c>
      <c r="F10" s="463"/>
      <c r="G10" s="478"/>
      <c r="H10" s="484" t="s">
        <v>459</v>
      </c>
      <c r="I10" s="482" t="s">
        <v>460</v>
      </c>
      <c r="J10" s="461"/>
      <c r="K10" s="461" t="s">
        <v>461</v>
      </c>
    </row>
    <row r="11" spans="2:11" ht="43.5" customHeight="1" thickBot="1" x14ac:dyDescent="0.3">
      <c r="C11" s="469"/>
      <c r="D11" s="462"/>
      <c r="E11" s="188"/>
      <c r="F11" s="192" t="s">
        <v>462</v>
      </c>
      <c r="G11" s="193" t="s">
        <v>463</v>
      </c>
      <c r="H11" s="485"/>
      <c r="I11" s="483"/>
      <c r="J11" s="462"/>
      <c r="K11" s="462"/>
    </row>
    <row r="12" spans="2:11" x14ac:dyDescent="0.25">
      <c r="C12" s="183" t="s">
        <v>432</v>
      </c>
      <c r="D12" s="189">
        <v>18754.968035000002</v>
      </c>
      <c r="E12" s="189">
        <v>9064.2959589999991</v>
      </c>
      <c r="F12" s="189">
        <v>9064.2959589999991</v>
      </c>
      <c r="G12" s="194">
        <v>9064.2959589999991</v>
      </c>
      <c r="H12" s="198">
        <v>-1062.9281430000001</v>
      </c>
      <c r="I12" s="194">
        <v>-5170.3852420000003</v>
      </c>
      <c r="J12" s="189">
        <v>20904.544156</v>
      </c>
      <c r="K12" s="189">
        <v>3764.2232549999999</v>
      </c>
    </row>
    <row r="13" spans="2:11" x14ac:dyDescent="0.25">
      <c r="C13" s="181" t="s">
        <v>433</v>
      </c>
      <c r="D13" s="190">
        <v>0</v>
      </c>
      <c r="E13" s="190">
        <v>0</v>
      </c>
      <c r="F13" s="190">
        <v>0</v>
      </c>
      <c r="G13" s="195">
        <v>0</v>
      </c>
      <c r="H13" s="199">
        <v>0</v>
      </c>
      <c r="I13" s="195">
        <v>0</v>
      </c>
      <c r="J13" s="190">
        <v>0</v>
      </c>
      <c r="K13" s="190">
        <v>0</v>
      </c>
    </row>
    <row r="14" spans="2:11" x14ac:dyDescent="0.25">
      <c r="C14" s="181" t="s">
        <v>434</v>
      </c>
      <c r="D14" s="190">
        <v>0</v>
      </c>
      <c r="E14" s="190">
        <v>0</v>
      </c>
      <c r="F14" s="190">
        <v>0</v>
      </c>
      <c r="G14" s="195">
        <v>0</v>
      </c>
      <c r="H14" s="199">
        <v>0</v>
      </c>
      <c r="I14" s="195">
        <v>0</v>
      </c>
      <c r="J14" s="190">
        <v>0</v>
      </c>
      <c r="K14" s="190">
        <v>0</v>
      </c>
    </row>
    <row r="15" spans="2:11" x14ac:dyDescent="0.25">
      <c r="C15" s="181" t="s">
        <v>435</v>
      </c>
      <c r="D15" s="190">
        <v>0</v>
      </c>
      <c r="E15" s="190">
        <v>0</v>
      </c>
      <c r="F15" s="190">
        <v>0</v>
      </c>
      <c r="G15" s="195">
        <v>0</v>
      </c>
      <c r="H15" s="199">
        <v>0</v>
      </c>
      <c r="I15" s="195">
        <v>0</v>
      </c>
      <c r="J15" s="190">
        <v>0</v>
      </c>
      <c r="K15" s="190">
        <v>0</v>
      </c>
    </row>
    <row r="16" spans="2:11" x14ac:dyDescent="0.25">
      <c r="C16" s="181" t="s">
        <v>436</v>
      </c>
      <c r="D16" s="190">
        <v>0</v>
      </c>
      <c r="E16" s="190">
        <v>4.3575540000000004</v>
      </c>
      <c r="F16" s="190">
        <v>4.3575540000000004</v>
      </c>
      <c r="G16" s="195">
        <v>4.3575540000000004</v>
      </c>
      <c r="H16" s="199">
        <v>0</v>
      </c>
      <c r="I16" s="195">
        <v>-3.147176</v>
      </c>
      <c r="J16" s="190">
        <v>1.210378</v>
      </c>
      <c r="K16" s="190">
        <v>1.210378</v>
      </c>
    </row>
    <row r="17" spans="3:11" x14ac:dyDescent="0.25">
      <c r="C17" s="181" t="s">
        <v>437</v>
      </c>
      <c r="D17" s="190">
        <v>8122.948899</v>
      </c>
      <c r="E17" s="190">
        <v>6332.4865710000004</v>
      </c>
      <c r="F17" s="190">
        <v>6332.4865710000004</v>
      </c>
      <c r="G17" s="195">
        <v>6332.4865710000004</v>
      </c>
      <c r="H17" s="199">
        <v>-539.32601899999997</v>
      </c>
      <c r="I17" s="195">
        <v>-3359.8082530000001</v>
      </c>
      <c r="J17" s="190">
        <v>10286.511931999999</v>
      </c>
      <c r="K17" s="190">
        <v>2951.9723130000002</v>
      </c>
    </row>
    <row r="18" spans="3:11" x14ac:dyDescent="0.25">
      <c r="C18" s="181" t="s">
        <v>439</v>
      </c>
      <c r="D18" s="190">
        <v>10632.019136000001</v>
      </c>
      <c r="E18" s="190">
        <v>2727.451834</v>
      </c>
      <c r="F18" s="190">
        <v>2727.451834</v>
      </c>
      <c r="G18" s="195">
        <v>2727.451834</v>
      </c>
      <c r="H18" s="199">
        <v>-523.602124</v>
      </c>
      <c r="I18" s="195">
        <v>-1807.429813</v>
      </c>
      <c r="J18" s="190">
        <v>10616.821846000001</v>
      </c>
      <c r="K18" s="190">
        <v>811.04056400000002</v>
      </c>
    </row>
    <row r="19" spans="3:11" x14ac:dyDescent="0.25">
      <c r="C19" s="185" t="s">
        <v>440</v>
      </c>
      <c r="D19" s="190">
        <v>0</v>
      </c>
      <c r="E19" s="190">
        <v>0</v>
      </c>
      <c r="F19" s="190">
        <v>0</v>
      </c>
      <c r="G19" s="195">
        <v>0</v>
      </c>
      <c r="H19" s="199">
        <v>0</v>
      </c>
      <c r="I19" s="195">
        <v>0</v>
      </c>
      <c r="J19" s="190">
        <v>0</v>
      </c>
      <c r="K19" s="190">
        <v>0</v>
      </c>
    </row>
    <row r="20" spans="3:11" x14ac:dyDescent="0.25">
      <c r="C20" s="185" t="s">
        <v>464</v>
      </c>
      <c r="D20" s="190">
        <v>0</v>
      </c>
      <c r="E20" s="190">
        <v>0</v>
      </c>
      <c r="F20" s="190">
        <v>0</v>
      </c>
      <c r="G20" s="195">
        <v>0</v>
      </c>
      <c r="H20" s="199">
        <v>0</v>
      </c>
      <c r="I20" s="195">
        <v>0</v>
      </c>
      <c r="J20" s="190">
        <v>0</v>
      </c>
      <c r="K20" s="190">
        <v>0</v>
      </c>
    </row>
    <row r="21" spans="3:11" ht="15.75" thickBot="1" x14ac:dyDescent="0.3">
      <c r="C21" s="182" t="s">
        <v>15</v>
      </c>
      <c r="D21" s="191">
        <v>18754.968035000002</v>
      </c>
      <c r="E21" s="191">
        <v>9064.2959589999991</v>
      </c>
      <c r="F21" s="191">
        <v>9064.2959589999991</v>
      </c>
      <c r="G21" s="196">
        <v>9064.2959589999991</v>
      </c>
      <c r="H21" s="200">
        <v>-1062.9281430000001</v>
      </c>
      <c r="I21" s="196">
        <v>-5170.3852420000003</v>
      </c>
      <c r="J21" s="191">
        <v>20904.544156</v>
      </c>
      <c r="K21" s="191">
        <v>3764.2232549999999</v>
      </c>
    </row>
  </sheetData>
  <sheetProtection algorithmName="SHA-512" hashValue="KGKpVVW/eHSzq0tb96uiaoCkXKMLRskqaYuWn+btYb9/uZe7UO9h+t6inmZ9gDdsM01E5AYZ8fvCX0TYFoywGA==" saltValue="UjPXJSLq9UQvBXBN0Dneow=="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636D9E45-53B7-43CB-ABBE-2F814E967C8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P33"/>
  <sheetViews>
    <sheetView showGridLines="0" zoomScale="85" zoomScaleNormal="85" workbookViewId="0">
      <selection activeCell="B4" sqref="B4"/>
    </sheetView>
  </sheetViews>
  <sheetFormatPr defaultRowHeight="15" x14ac:dyDescent="0.25"/>
  <cols>
    <col min="1" max="2" width="4.42578125" customWidth="1"/>
    <col min="3" max="3" width="30.7109375" customWidth="1"/>
    <col min="4" max="4" width="13.5703125" customWidth="1"/>
    <col min="5" max="5" width="15.5703125" customWidth="1"/>
    <col min="6" max="6" width="12" customWidth="1"/>
    <col min="8" max="8" width="18.5703125" customWidth="1"/>
    <col min="9" max="9" width="14.85546875" customWidth="1"/>
    <col min="10" max="10" width="11.85546875" customWidth="1"/>
    <col min="11" max="11" width="13.5703125" customWidth="1"/>
    <col min="12" max="12" width="11.28515625" customWidth="1"/>
    <col min="13" max="13" width="11.42578125" customWidth="1"/>
    <col min="14" max="14" width="11.5703125" customWidth="1"/>
    <col min="15" max="15" width="10.140625" customWidth="1"/>
  </cols>
  <sheetData>
    <row r="1" spans="2:16" ht="12.75" customHeight="1" x14ac:dyDescent="0.25"/>
    <row r="2" spans="2:16" x14ac:dyDescent="0.25">
      <c r="B2" s="180" t="s">
        <v>0</v>
      </c>
      <c r="C2" s="101"/>
    </row>
    <row r="3" spans="2:16" x14ac:dyDescent="0.25">
      <c r="B3" s="1"/>
      <c r="C3" s="1"/>
    </row>
    <row r="4" spans="2:16" ht="15.75" x14ac:dyDescent="0.25">
      <c r="B4" s="19" t="s">
        <v>465</v>
      </c>
      <c r="C4" s="2"/>
    </row>
    <row r="5" spans="2:16" ht="2.1" customHeight="1" x14ac:dyDescent="0.25">
      <c r="B5" s="1"/>
      <c r="C5" s="1"/>
    </row>
    <row r="6" spans="2:16" ht="2.1" customHeight="1" x14ac:dyDescent="0.25">
      <c r="B6" s="424"/>
      <c r="C6" s="424"/>
    </row>
    <row r="7" spans="2:16" ht="2.1" customHeight="1" x14ac:dyDescent="0.25">
      <c r="B7" s="3"/>
      <c r="C7" s="4"/>
    </row>
    <row r="8" spans="2:16" ht="15.75" thickBot="1" x14ac:dyDescent="0.3">
      <c r="B8" s="32"/>
      <c r="C8" s="433">
        <f>+Tartalom!B3</f>
        <v>44926</v>
      </c>
      <c r="D8" s="433"/>
      <c r="E8" s="433"/>
      <c r="F8" s="433"/>
      <c r="G8" s="433"/>
      <c r="H8" s="433"/>
      <c r="I8" s="433"/>
      <c r="J8" s="433"/>
      <c r="K8" s="433"/>
      <c r="L8" s="433"/>
      <c r="M8" s="433"/>
      <c r="N8" s="433"/>
      <c r="O8" s="433"/>
    </row>
    <row r="9" spans="2:16" ht="15.75" thickBot="1" x14ac:dyDescent="0.3">
      <c r="C9" s="467" t="s">
        <v>2</v>
      </c>
      <c r="D9" s="463" t="s">
        <v>420</v>
      </c>
      <c r="E9" s="463"/>
      <c r="F9" s="463"/>
      <c r="G9" s="463"/>
      <c r="H9" s="463"/>
      <c r="I9" s="463"/>
      <c r="J9" s="463"/>
      <c r="K9" s="463"/>
      <c r="L9" s="463"/>
      <c r="M9" s="463"/>
      <c r="N9" s="463"/>
      <c r="O9" s="463"/>
    </row>
    <row r="10" spans="2:16" ht="15.75" customHeight="1" thickBot="1" x14ac:dyDescent="0.3">
      <c r="C10" s="468"/>
      <c r="D10" s="464" t="s">
        <v>424</v>
      </c>
      <c r="E10" s="464"/>
      <c r="F10" s="465"/>
      <c r="G10" s="466" t="s">
        <v>268</v>
      </c>
      <c r="H10" s="464"/>
      <c r="I10" s="464"/>
      <c r="J10" s="464"/>
      <c r="K10" s="464"/>
      <c r="L10" s="464"/>
      <c r="M10" s="464"/>
      <c r="N10" s="464"/>
      <c r="O10" s="464"/>
    </row>
    <row r="11" spans="2:16" ht="45.75" thickBot="1" x14ac:dyDescent="0.3">
      <c r="C11" s="469"/>
      <c r="D11" s="188"/>
      <c r="E11" s="192" t="s">
        <v>466</v>
      </c>
      <c r="F11" s="193" t="s">
        <v>467</v>
      </c>
      <c r="G11" s="188"/>
      <c r="H11" s="192" t="s">
        <v>468</v>
      </c>
      <c r="I11" s="192" t="s">
        <v>469</v>
      </c>
      <c r="J11" s="192" t="s">
        <v>470</v>
      </c>
      <c r="K11" s="192" t="s">
        <v>471</v>
      </c>
      <c r="L11" s="192" t="s">
        <v>472</v>
      </c>
      <c r="M11" s="192" t="s">
        <v>473</v>
      </c>
      <c r="N11" s="192" t="s">
        <v>474</v>
      </c>
      <c r="O11" s="192" t="s">
        <v>475</v>
      </c>
    </row>
    <row r="12" spans="2:16" x14ac:dyDescent="0.25">
      <c r="C12" s="183" t="s">
        <v>432</v>
      </c>
      <c r="D12" s="189"/>
      <c r="E12" s="189">
        <v>593693.26151700004</v>
      </c>
      <c r="F12" s="194">
        <v>590183.97120499995</v>
      </c>
      <c r="G12" s="189">
        <v>3509.2903120000001</v>
      </c>
      <c r="H12" s="189">
        <v>12582.346283000001</v>
      </c>
      <c r="I12" s="189">
        <v>9001.9727860000003</v>
      </c>
      <c r="J12" s="189">
        <v>867.14736100000005</v>
      </c>
      <c r="K12" s="189">
        <v>445.842849</v>
      </c>
      <c r="L12" s="189">
        <v>566.96853999999996</v>
      </c>
      <c r="M12" s="189">
        <v>487.17381699999999</v>
      </c>
      <c r="N12" s="189">
        <v>558.49359700000002</v>
      </c>
      <c r="O12" s="189">
        <v>654.74733300000003</v>
      </c>
      <c r="P12">
        <v>12582.346283000001</v>
      </c>
    </row>
    <row r="13" spans="2:16" x14ac:dyDescent="0.25">
      <c r="C13" s="181" t="s">
        <v>433</v>
      </c>
      <c r="D13" s="190"/>
      <c r="E13" s="190">
        <v>0</v>
      </c>
      <c r="F13" s="195">
        <v>0</v>
      </c>
      <c r="G13" s="190">
        <v>0</v>
      </c>
      <c r="H13" s="190">
        <v>0</v>
      </c>
      <c r="I13" s="190">
        <v>0</v>
      </c>
      <c r="J13" s="190">
        <v>0</v>
      </c>
      <c r="K13" s="190">
        <v>0</v>
      </c>
      <c r="L13" s="190">
        <v>0</v>
      </c>
      <c r="M13" s="190">
        <v>0</v>
      </c>
      <c r="N13" s="190">
        <v>0</v>
      </c>
      <c r="O13" s="190">
        <v>0</v>
      </c>
      <c r="P13">
        <v>0</v>
      </c>
    </row>
    <row r="14" spans="2:16" x14ac:dyDescent="0.25">
      <c r="C14" s="181" t="s">
        <v>434</v>
      </c>
      <c r="D14" s="190"/>
      <c r="E14" s="190">
        <v>2990.7945</v>
      </c>
      <c r="F14" s="195">
        <v>2990.7945</v>
      </c>
      <c r="G14" s="190">
        <v>0</v>
      </c>
      <c r="H14" s="190">
        <v>0</v>
      </c>
      <c r="I14" s="190">
        <v>0</v>
      </c>
      <c r="J14" s="190">
        <v>0</v>
      </c>
      <c r="K14" s="190">
        <v>0</v>
      </c>
      <c r="L14" s="190">
        <v>0</v>
      </c>
      <c r="M14" s="190">
        <v>0</v>
      </c>
      <c r="N14" s="190">
        <v>0</v>
      </c>
      <c r="O14" s="190">
        <v>0</v>
      </c>
      <c r="P14">
        <v>0</v>
      </c>
    </row>
    <row r="15" spans="2:16" x14ac:dyDescent="0.25">
      <c r="C15" s="181" t="s">
        <v>435</v>
      </c>
      <c r="D15" s="190"/>
      <c r="E15" s="190">
        <v>144118.716934</v>
      </c>
      <c r="F15" s="195">
        <v>144118.716934</v>
      </c>
      <c r="G15" s="190">
        <v>0</v>
      </c>
      <c r="H15" s="190">
        <v>0</v>
      </c>
      <c r="I15" s="190">
        <v>0</v>
      </c>
      <c r="J15" s="190">
        <v>0</v>
      </c>
      <c r="K15" s="190">
        <v>0</v>
      </c>
      <c r="L15" s="190">
        <v>0</v>
      </c>
      <c r="M15" s="190">
        <v>0</v>
      </c>
      <c r="N15" s="190">
        <v>0</v>
      </c>
      <c r="O15" s="190">
        <v>0</v>
      </c>
      <c r="P15">
        <v>0</v>
      </c>
    </row>
    <row r="16" spans="2:16" x14ac:dyDescent="0.25">
      <c r="C16" s="181" t="s">
        <v>436</v>
      </c>
      <c r="D16" s="190"/>
      <c r="E16" s="190">
        <v>205.879626</v>
      </c>
      <c r="F16" s="195">
        <v>205.879626</v>
      </c>
      <c r="G16" s="190">
        <v>0</v>
      </c>
      <c r="H16" s="190">
        <v>7.9350800000000001</v>
      </c>
      <c r="I16" s="190">
        <v>4.3575540000000004</v>
      </c>
      <c r="J16" s="190">
        <v>0</v>
      </c>
      <c r="K16" s="190">
        <v>1.8196220000000001</v>
      </c>
      <c r="L16" s="190">
        <v>0</v>
      </c>
      <c r="M16" s="190">
        <v>0</v>
      </c>
      <c r="N16" s="190">
        <v>1.7579039999999999</v>
      </c>
      <c r="O16" s="190">
        <v>0</v>
      </c>
      <c r="P16">
        <v>7.9350800000000001</v>
      </c>
    </row>
    <row r="17" spans="3:16" x14ac:dyDescent="0.25">
      <c r="C17" s="181" t="s">
        <v>437</v>
      </c>
      <c r="D17" s="190"/>
      <c r="E17" s="190">
        <v>328350.00044799998</v>
      </c>
      <c r="F17" s="195">
        <v>325912.68697600003</v>
      </c>
      <c r="G17" s="190">
        <v>2437.3134719999998</v>
      </c>
      <c r="H17" s="190">
        <v>8645.861519</v>
      </c>
      <c r="I17" s="190">
        <v>6980.7770419999997</v>
      </c>
      <c r="J17" s="190">
        <v>603.12232700000004</v>
      </c>
      <c r="K17" s="190">
        <v>272.82156099999997</v>
      </c>
      <c r="L17" s="190">
        <v>383.250835</v>
      </c>
      <c r="M17" s="190">
        <v>244.78019399999999</v>
      </c>
      <c r="N17" s="190">
        <v>99.098815000000002</v>
      </c>
      <c r="O17" s="190">
        <v>62.010745</v>
      </c>
      <c r="P17">
        <v>8645.861519</v>
      </c>
    </row>
    <row r="18" spans="3:16" x14ac:dyDescent="0.25">
      <c r="C18" s="184" t="s">
        <v>438</v>
      </c>
      <c r="D18" s="190"/>
      <c r="E18" s="190">
        <v>296731.16440299997</v>
      </c>
      <c r="F18" s="195">
        <v>294297.15877400001</v>
      </c>
      <c r="G18" s="190">
        <v>2434.0056290000002</v>
      </c>
      <c r="H18" s="190">
        <v>8420.1566449999991</v>
      </c>
      <c r="I18" s="190">
        <v>6755.0721679999997</v>
      </c>
      <c r="J18" s="190">
        <v>603.12232700000004</v>
      </c>
      <c r="K18" s="190">
        <v>272.82156099999997</v>
      </c>
      <c r="L18" s="190">
        <v>383.250835</v>
      </c>
      <c r="M18" s="190">
        <v>244.78019399999999</v>
      </c>
      <c r="N18" s="190">
        <v>99.098815000000002</v>
      </c>
      <c r="O18" s="190">
        <v>62.010745</v>
      </c>
      <c r="P18">
        <v>8420.1566449999991</v>
      </c>
    </row>
    <row r="19" spans="3:16" x14ac:dyDescent="0.25">
      <c r="C19" s="181" t="s">
        <v>439</v>
      </c>
      <c r="D19" s="190"/>
      <c r="E19" s="190">
        <v>118027.87000900001</v>
      </c>
      <c r="F19" s="195">
        <v>116955.893169</v>
      </c>
      <c r="G19" s="190">
        <v>1071.97684</v>
      </c>
      <c r="H19" s="190">
        <v>3928.5496840000001</v>
      </c>
      <c r="I19" s="190">
        <v>2016.8381899999999</v>
      </c>
      <c r="J19" s="190">
        <v>264.02503400000001</v>
      </c>
      <c r="K19" s="190">
        <v>171.20166599999999</v>
      </c>
      <c r="L19" s="190">
        <v>183.717705</v>
      </c>
      <c r="M19" s="190">
        <v>242.39362299999999</v>
      </c>
      <c r="N19" s="190">
        <v>457.63687800000002</v>
      </c>
      <c r="O19" s="190">
        <v>592.73658799999998</v>
      </c>
      <c r="P19">
        <v>3928.5496840000001</v>
      </c>
    </row>
    <row r="20" spans="3:16" x14ac:dyDescent="0.25">
      <c r="C20" s="185" t="s">
        <v>440</v>
      </c>
      <c r="D20" s="190"/>
      <c r="E20" s="190">
        <v>237690.96222399999</v>
      </c>
      <c r="F20" s="195">
        <v>237690.96222399999</v>
      </c>
      <c r="G20" s="190">
        <v>0</v>
      </c>
      <c r="H20" s="190">
        <v>0</v>
      </c>
      <c r="I20" s="190">
        <v>0</v>
      </c>
      <c r="J20" s="190">
        <v>0</v>
      </c>
      <c r="K20" s="190">
        <v>0</v>
      </c>
      <c r="L20" s="190">
        <v>0</v>
      </c>
      <c r="M20" s="190">
        <v>0</v>
      </c>
      <c r="N20" s="190">
        <v>0</v>
      </c>
      <c r="O20" s="190">
        <v>0</v>
      </c>
      <c r="P20">
        <v>0</v>
      </c>
    </row>
    <row r="21" spans="3:16" x14ac:dyDescent="0.25">
      <c r="C21" s="181" t="s">
        <v>433</v>
      </c>
      <c r="D21" s="190"/>
      <c r="E21" s="190">
        <v>0</v>
      </c>
      <c r="F21" s="195">
        <v>0</v>
      </c>
      <c r="G21" s="190">
        <v>0</v>
      </c>
      <c r="H21" s="190">
        <v>0</v>
      </c>
      <c r="I21" s="190">
        <v>0</v>
      </c>
      <c r="J21" s="190">
        <v>0</v>
      </c>
      <c r="K21" s="190">
        <v>0</v>
      </c>
      <c r="L21" s="190">
        <v>0</v>
      </c>
      <c r="M21" s="190">
        <v>0</v>
      </c>
      <c r="N21" s="190">
        <v>0</v>
      </c>
      <c r="O21" s="190">
        <v>0</v>
      </c>
      <c r="P21">
        <v>0</v>
      </c>
    </row>
    <row r="22" spans="3:16" x14ac:dyDescent="0.25">
      <c r="C22" s="181" t="s">
        <v>434</v>
      </c>
      <c r="D22" s="190"/>
      <c r="E22" s="190">
        <v>111248.572361</v>
      </c>
      <c r="F22" s="195">
        <v>111248.572361</v>
      </c>
      <c r="G22" s="190">
        <v>0</v>
      </c>
      <c r="H22" s="190">
        <v>0</v>
      </c>
      <c r="I22" s="190">
        <v>0</v>
      </c>
      <c r="J22" s="190">
        <v>0</v>
      </c>
      <c r="K22" s="190">
        <v>0</v>
      </c>
      <c r="L22" s="190">
        <v>0</v>
      </c>
      <c r="M22" s="190">
        <v>0</v>
      </c>
      <c r="N22" s="190">
        <v>0</v>
      </c>
      <c r="O22" s="190">
        <v>0</v>
      </c>
      <c r="P22">
        <v>0</v>
      </c>
    </row>
    <row r="23" spans="3:16" x14ac:dyDescent="0.25">
      <c r="C23" s="181" t="s">
        <v>435</v>
      </c>
      <c r="D23" s="190"/>
      <c r="E23" s="190">
        <v>126442.389863</v>
      </c>
      <c r="F23" s="195">
        <v>126442.389863</v>
      </c>
      <c r="G23" s="190">
        <v>0</v>
      </c>
      <c r="H23" s="190">
        <v>0</v>
      </c>
      <c r="I23" s="190">
        <v>0</v>
      </c>
      <c r="J23" s="190">
        <v>0</v>
      </c>
      <c r="K23" s="190">
        <v>0</v>
      </c>
      <c r="L23" s="190">
        <v>0</v>
      </c>
      <c r="M23" s="190">
        <v>0</v>
      </c>
      <c r="N23" s="190">
        <v>0</v>
      </c>
      <c r="O23" s="190">
        <v>0</v>
      </c>
      <c r="P23">
        <v>0</v>
      </c>
    </row>
    <row r="24" spans="3:16" x14ac:dyDescent="0.25">
      <c r="C24" s="181" t="s">
        <v>436</v>
      </c>
      <c r="D24" s="190"/>
      <c r="E24" s="190">
        <v>0</v>
      </c>
      <c r="F24" s="195">
        <v>0</v>
      </c>
      <c r="G24" s="190">
        <v>0</v>
      </c>
      <c r="H24" s="190">
        <v>0</v>
      </c>
      <c r="I24" s="190">
        <v>0</v>
      </c>
      <c r="J24" s="190">
        <v>0</v>
      </c>
      <c r="K24" s="190">
        <v>0</v>
      </c>
      <c r="L24" s="190">
        <v>0</v>
      </c>
      <c r="M24" s="190">
        <v>0</v>
      </c>
      <c r="N24" s="190">
        <v>0</v>
      </c>
      <c r="O24" s="190">
        <v>0</v>
      </c>
      <c r="P24">
        <v>0</v>
      </c>
    </row>
    <row r="25" spans="3:16" x14ac:dyDescent="0.25">
      <c r="C25" s="181" t="s">
        <v>437</v>
      </c>
      <c r="D25" s="190"/>
      <c r="E25" s="190">
        <v>0</v>
      </c>
      <c r="F25" s="195">
        <v>0</v>
      </c>
      <c r="G25" s="190">
        <v>0</v>
      </c>
      <c r="H25" s="190">
        <v>0</v>
      </c>
      <c r="I25" s="190">
        <v>0</v>
      </c>
      <c r="J25" s="190">
        <v>0</v>
      </c>
      <c r="K25" s="190">
        <v>0</v>
      </c>
      <c r="L25" s="190">
        <v>0</v>
      </c>
      <c r="M25" s="190">
        <v>0</v>
      </c>
      <c r="N25" s="190">
        <v>0</v>
      </c>
      <c r="O25" s="190">
        <v>0</v>
      </c>
      <c r="P25">
        <v>0</v>
      </c>
    </row>
    <row r="26" spans="3:16" x14ac:dyDescent="0.25">
      <c r="C26" s="185" t="s">
        <v>220</v>
      </c>
      <c r="D26" s="190"/>
      <c r="E26" s="209">
        <v>46835.001750000003</v>
      </c>
      <c r="F26" s="210"/>
      <c r="G26" s="190"/>
      <c r="H26" s="209">
        <v>0</v>
      </c>
      <c r="I26" s="209"/>
      <c r="J26" s="209"/>
      <c r="K26" s="209"/>
      <c r="L26" s="209"/>
      <c r="M26" s="209"/>
      <c r="N26" s="209"/>
      <c r="O26" s="190"/>
      <c r="P26">
        <v>0</v>
      </c>
    </row>
    <row r="27" spans="3:16" x14ac:dyDescent="0.25">
      <c r="C27" s="181" t="s">
        <v>433</v>
      </c>
      <c r="D27" s="190"/>
      <c r="E27" s="209">
        <v>0</v>
      </c>
      <c r="F27" s="210"/>
      <c r="G27" s="190"/>
      <c r="H27" s="209">
        <v>0</v>
      </c>
      <c r="I27" s="209"/>
      <c r="J27" s="209"/>
      <c r="K27" s="209"/>
      <c r="L27" s="209"/>
      <c r="M27" s="209"/>
      <c r="N27" s="209"/>
      <c r="O27" s="190"/>
      <c r="P27">
        <v>0</v>
      </c>
    </row>
    <row r="28" spans="3:16" x14ac:dyDescent="0.25">
      <c r="C28" s="181" t="s">
        <v>434</v>
      </c>
      <c r="D28" s="190"/>
      <c r="E28" s="209">
        <v>0</v>
      </c>
      <c r="F28" s="210"/>
      <c r="G28" s="190"/>
      <c r="H28" s="209">
        <v>0</v>
      </c>
      <c r="I28" s="209"/>
      <c r="J28" s="209"/>
      <c r="K28" s="209"/>
      <c r="L28" s="209"/>
      <c r="M28" s="209"/>
      <c r="N28" s="209"/>
      <c r="O28" s="190"/>
      <c r="P28">
        <v>0</v>
      </c>
    </row>
    <row r="29" spans="3:16" x14ac:dyDescent="0.25">
      <c r="C29" s="181" t="s">
        <v>435</v>
      </c>
      <c r="D29" s="190"/>
      <c r="E29" s="209">
        <v>0</v>
      </c>
      <c r="F29" s="210"/>
      <c r="G29" s="190"/>
      <c r="H29" s="209">
        <v>0</v>
      </c>
      <c r="I29" s="209"/>
      <c r="J29" s="209"/>
      <c r="K29" s="209"/>
      <c r="L29" s="209"/>
      <c r="M29" s="209"/>
      <c r="N29" s="209"/>
      <c r="O29" s="190"/>
      <c r="P29">
        <v>0</v>
      </c>
    </row>
    <row r="30" spans="3:16" x14ac:dyDescent="0.25">
      <c r="C30" s="181" t="s">
        <v>436</v>
      </c>
      <c r="D30" s="190"/>
      <c r="E30" s="209">
        <v>0</v>
      </c>
      <c r="F30" s="210"/>
      <c r="G30" s="190"/>
      <c r="H30" s="209">
        <v>0</v>
      </c>
      <c r="I30" s="209"/>
      <c r="J30" s="209"/>
      <c r="K30" s="209"/>
      <c r="L30" s="209"/>
      <c r="M30" s="209"/>
      <c r="N30" s="209"/>
      <c r="O30" s="190"/>
      <c r="P30">
        <v>0</v>
      </c>
    </row>
    <row r="31" spans="3:16" x14ac:dyDescent="0.25">
      <c r="C31" s="181" t="s">
        <v>437</v>
      </c>
      <c r="D31" s="190"/>
      <c r="E31" s="209">
        <v>46475.880545</v>
      </c>
      <c r="F31" s="210"/>
      <c r="G31" s="190"/>
      <c r="H31" s="209">
        <v>0</v>
      </c>
      <c r="I31" s="209"/>
      <c r="J31" s="209"/>
      <c r="K31" s="209"/>
      <c r="L31" s="209"/>
      <c r="M31" s="209"/>
      <c r="N31" s="209"/>
      <c r="O31" s="190"/>
      <c r="P31">
        <v>0</v>
      </c>
    </row>
    <row r="32" spans="3:16" x14ac:dyDescent="0.25">
      <c r="C32" s="181" t="s">
        <v>439</v>
      </c>
      <c r="D32" s="190"/>
      <c r="E32" s="209">
        <v>359.12120499999997</v>
      </c>
      <c r="F32" s="210"/>
      <c r="G32" s="190"/>
      <c r="H32" s="209">
        <v>0</v>
      </c>
      <c r="I32" s="209"/>
      <c r="J32" s="209"/>
      <c r="K32" s="209"/>
      <c r="L32" s="209"/>
      <c r="M32" s="209"/>
      <c r="N32" s="209"/>
      <c r="O32" s="190"/>
      <c r="P32">
        <v>0</v>
      </c>
    </row>
    <row r="33" spans="3:16" ht="15.75" thickBot="1" x14ac:dyDescent="0.3">
      <c r="C33" s="182" t="s">
        <v>15</v>
      </c>
      <c r="D33" s="191"/>
      <c r="E33" s="191">
        <v>878219.22549099999</v>
      </c>
      <c r="F33" s="196">
        <v>827874.93342899997</v>
      </c>
      <c r="G33" s="191">
        <v>3509.2903120000001</v>
      </c>
      <c r="H33" s="191">
        <v>12582.346283000001</v>
      </c>
      <c r="I33" s="191">
        <v>9001.9727860000003</v>
      </c>
      <c r="J33" s="191">
        <v>867.14736100000005</v>
      </c>
      <c r="K33" s="191">
        <v>445.842849</v>
      </c>
      <c r="L33" s="191">
        <v>566.96853999999996</v>
      </c>
      <c r="M33" s="191">
        <v>487.17381699999999</v>
      </c>
      <c r="N33" s="191">
        <v>558.49359700000002</v>
      </c>
      <c r="O33" s="191">
        <v>654.74733300000003</v>
      </c>
      <c r="P33">
        <v>12582.346283000001</v>
      </c>
    </row>
  </sheetData>
  <sheetProtection algorithmName="SHA-512" hashValue="01PzdWdQcEFHSz8xUSgheL8nCESwHU7Sf507mKRHE4S8ZWcnB6CnOvvwLOjm3FJl6RkRvd1i5jiWcjUu60fEFA==" saltValue="nf/ZTOFCVMND25QeIsjE0g==" spinCount="100000" sheet="1" objects="1" scenarios="1"/>
  <mergeCells count="6">
    <mergeCell ref="D9:O9"/>
    <mergeCell ref="D10:F10"/>
    <mergeCell ref="G10:O10"/>
    <mergeCell ref="C8:O8"/>
    <mergeCell ref="B6:C6"/>
    <mergeCell ref="C9:C11"/>
  </mergeCells>
  <hyperlinks>
    <hyperlink ref="B2" location="Tartalom!A1" display="Back to contents page" xr:uid="{0219A4A5-8443-4165-B228-38C842D2318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B1:E19"/>
  <sheetViews>
    <sheetView showGridLines="0" workbookViewId="0">
      <selection activeCell="B4" sqref="B4"/>
    </sheetView>
  </sheetViews>
  <sheetFormatPr defaultRowHeight="15" x14ac:dyDescent="0.25"/>
  <cols>
    <col min="1" max="2" width="4.42578125" customWidth="1"/>
    <col min="3" max="3" width="44" customWidth="1"/>
    <col min="4" max="5" width="16.28515625" customWidth="1"/>
  </cols>
  <sheetData>
    <row r="1" spans="2:5" ht="12.75" customHeight="1" x14ac:dyDescent="0.25"/>
    <row r="2" spans="2:5" x14ac:dyDescent="0.25">
      <c r="B2" s="180" t="s">
        <v>0</v>
      </c>
      <c r="C2" s="101"/>
    </row>
    <row r="3" spans="2:5" x14ac:dyDescent="0.25">
      <c r="B3" s="1"/>
      <c r="C3" s="1"/>
    </row>
    <row r="4" spans="2:5" ht="15.75" x14ac:dyDescent="0.25">
      <c r="B4" s="19" t="s">
        <v>476</v>
      </c>
      <c r="C4" s="2"/>
    </row>
    <row r="5" spans="2:5" ht="2.1" customHeight="1" x14ac:dyDescent="0.25">
      <c r="B5" s="1"/>
      <c r="C5" s="1"/>
    </row>
    <row r="6" spans="2:5" ht="2.1" customHeight="1" x14ac:dyDescent="0.25">
      <c r="B6" s="424"/>
      <c r="C6" s="424"/>
    </row>
    <row r="7" spans="2:5" ht="2.1" customHeight="1" x14ac:dyDescent="0.25">
      <c r="B7" s="3"/>
      <c r="C7" s="4"/>
    </row>
    <row r="8" spans="2:5" ht="15.75" thickBot="1" x14ac:dyDescent="0.3">
      <c r="B8" s="32"/>
      <c r="C8" s="433">
        <f>+Tartalom!B3</f>
        <v>44926</v>
      </c>
      <c r="D8" s="433"/>
      <c r="E8" s="433"/>
    </row>
    <row r="9" spans="2:5" ht="15.75" customHeight="1" thickBot="1" x14ac:dyDescent="0.3">
      <c r="C9" s="486" t="s">
        <v>2</v>
      </c>
      <c r="D9" s="488" t="s">
        <v>477</v>
      </c>
      <c r="E9" s="488"/>
    </row>
    <row r="10" spans="2:5" ht="34.5" customHeight="1" thickBot="1" x14ac:dyDescent="0.3">
      <c r="C10" s="487"/>
      <c r="D10" s="45" t="s">
        <v>478</v>
      </c>
      <c r="E10" s="42" t="s">
        <v>479</v>
      </c>
    </row>
    <row r="11" spans="2:5" ht="15.75" customHeight="1" x14ac:dyDescent="0.25">
      <c r="C11" s="46" t="s">
        <v>480</v>
      </c>
      <c r="D11" s="229">
        <v>0</v>
      </c>
      <c r="E11" s="229">
        <v>0</v>
      </c>
    </row>
    <row r="12" spans="2:5" x14ac:dyDescent="0.25">
      <c r="C12" s="44" t="s">
        <v>481</v>
      </c>
      <c r="D12" s="230">
        <v>0</v>
      </c>
      <c r="E12" s="230">
        <v>0</v>
      </c>
    </row>
    <row r="13" spans="2:5" x14ac:dyDescent="0.25">
      <c r="C13" s="214" t="s">
        <v>482</v>
      </c>
      <c r="D13" s="231">
        <v>0</v>
      </c>
      <c r="E13" s="231">
        <v>0</v>
      </c>
    </row>
    <row r="14" spans="2:5" x14ac:dyDescent="0.25">
      <c r="C14" s="214" t="s">
        <v>483</v>
      </c>
      <c r="D14" s="231">
        <v>0</v>
      </c>
      <c r="E14" s="231">
        <v>0</v>
      </c>
    </row>
    <row r="15" spans="2:5" x14ac:dyDescent="0.25">
      <c r="C15" s="214" t="s">
        <v>484</v>
      </c>
      <c r="D15" s="231">
        <v>154</v>
      </c>
      <c r="E15" s="231">
        <v>0</v>
      </c>
    </row>
    <row r="16" spans="2:5" x14ac:dyDescent="0.25">
      <c r="C16" s="214" t="s">
        <v>485</v>
      </c>
      <c r="D16" s="230">
        <v>0</v>
      </c>
      <c r="E16" s="231">
        <v>0</v>
      </c>
    </row>
    <row r="17" spans="3:5" x14ac:dyDescent="0.25">
      <c r="C17" s="214" t="s">
        <v>486</v>
      </c>
      <c r="D17" s="230">
        <v>0</v>
      </c>
      <c r="E17" s="230">
        <v>0</v>
      </c>
    </row>
    <row r="18" spans="3:5" ht="15.75" thickBot="1" x14ac:dyDescent="0.3">
      <c r="C18" s="215" t="s">
        <v>15</v>
      </c>
      <c r="D18" s="232">
        <v>154</v>
      </c>
      <c r="E18" s="232">
        <v>0</v>
      </c>
    </row>
    <row r="19" spans="3:5" x14ac:dyDescent="0.25">
      <c r="C19" s="212"/>
    </row>
  </sheetData>
  <sheetProtection algorithmName="SHA-512" hashValue="8OoqaJa9MqfYalGAzAqJe/YA8vY8vqJUAxVpcEbfULBsK/NpyaKNIQpPOVY+4RYvYXrVsoY0vQ27x4zv+iJjVQ==" saltValue="THNiobo0jLL2bIsWTF1Wsw==" spinCount="100000" sheet="1" objects="1" scenarios="1"/>
  <mergeCells count="4">
    <mergeCell ref="C8:E8"/>
    <mergeCell ref="B6:C6"/>
    <mergeCell ref="C9:C10"/>
    <mergeCell ref="D9:E9"/>
  </mergeCells>
  <hyperlinks>
    <hyperlink ref="B2" location="Tartalom!A1" display="Back to contents page" xr:uid="{FD4C11D4-5C63-4192-9DF3-A633E74833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I54"/>
  <sheetViews>
    <sheetView showGridLines="0" workbookViewId="0">
      <selection activeCell="B4" sqref="B4"/>
    </sheetView>
  </sheetViews>
  <sheetFormatPr defaultRowHeight="15" x14ac:dyDescent="0.25"/>
  <cols>
    <col min="1" max="1" width="4.42578125" customWidth="1"/>
    <col min="2" max="2" width="5.140625" customWidth="1"/>
    <col min="3" max="3" width="60.7109375" customWidth="1"/>
  </cols>
  <sheetData>
    <row r="1" spans="2:9" ht="12.75" customHeight="1" x14ac:dyDescent="0.25"/>
    <row r="2" spans="2:9" x14ac:dyDescent="0.25">
      <c r="B2" s="180" t="s">
        <v>0</v>
      </c>
      <c r="C2" s="101"/>
      <c r="D2" s="101"/>
      <c r="E2" s="101"/>
      <c r="F2" s="101"/>
      <c r="G2" s="101"/>
      <c r="H2" s="101"/>
    </row>
    <row r="3" spans="2:9" x14ac:dyDescent="0.25">
      <c r="B3" s="1"/>
      <c r="C3" s="1"/>
      <c r="D3" s="1"/>
      <c r="E3" s="1"/>
      <c r="F3" s="1"/>
      <c r="G3" s="1"/>
      <c r="H3" s="1"/>
    </row>
    <row r="4" spans="2:9" ht="15.75" x14ac:dyDescent="0.25">
      <c r="B4" s="19" t="s">
        <v>1</v>
      </c>
      <c r="C4" s="2"/>
      <c r="D4" s="2"/>
      <c r="E4" s="2"/>
      <c r="F4" s="2"/>
      <c r="G4" s="2"/>
      <c r="H4" s="2"/>
    </row>
    <row r="5" spans="2:9" ht="2.1" customHeight="1" x14ac:dyDescent="0.25">
      <c r="C5" s="1"/>
      <c r="D5" s="1"/>
      <c r="E5" s="1"/>
      <c r="F5" s="1"/>
      <c r="G5" s="1"/>
      <c r="H5" s="1"/>
      <c r="I5" s="1"/>
    </row>
    <row r="6" spans="2:9" ht="2.1" customHeight="1" x14ac:dyDescent="0.25">
      <c r="C6" s="424"/>
      <c r="D6" s="424"/>
      <c r="E6" s="424"/>
      <c r="F6" s="424"/>
      <c r="G6" s="424"/>
      <c r="H6" s="424"/>
      <c r="I6" s="1"/>
    </row>
    <row r="7" spans="2:9" ht="2.1" customHeight="1" x14ac:dyDescent="0.25">
      <c r="C7" s="3"/>
      <c r="D7" s="3"/>
      <c r="E7" s="4"/>
      <c r="F7" s="5"/>
      <c r="G7" s="6"/>
      <c r="H7" s="6"/>
      <c r="I7" s="6"/>
    </row>
    <row r="8" spans="2:9" ht="15.75" thickBot="1" x14ac:dyDescent="0.3"/>
    <row r="9" spans="2:9" ht="15.75" thickBot="1" x14ac:dyDescent="0.3">
      <c r="B9" s="102"/>
      <c r="C9" s="108" t="s">
        <v>2</v>
      </c>
      <c r="D9" s="118">
        <f>+Tartalom!B3</f>
        <v>44926</v>
      </c>
      <c r="E9" s="118">
        <f>+EOMONTH(D9,-3)</f>
        <v>44834</v>
      </c>
      <c r="F9" s="118">
        <f>+EOMONTH(E9,-3)</f>
        <v>44742</v>
      </c>
      <c r="G9" s="118">
        <f>+EOMONTH(F9,-3)</f>
        <v>44651</v>
      </c>
      <c r="H9" s="118">
        <f>+EOMONTH(G9,-3)</f>
        <v>44561</v>
      </c>
    </row>
    <row r="10" spans="2:9" x14ac:dyDescent="0.25">
      <c r="B10" s="425" t="s">
        <v>670</v>
      </c>
      <c r="C10" s="425"/>
      <c r="D10" s="425"/>
      <c r="E10" s="425"/>
      <c r="F10" s="425"/>
      <c r="G10" s="425"/>
      <c r="H10" s="425"/>
    </row>
    <row r="11" spans="2:9" x14ac:dyDescent="0.25">
      <c r="B11" s="105">
        <v>1</v>
      </c>
      <c r="C11" s="15" t="s">
        <v>102</v>
      </c>
      <c r="D11" s="9">
        <v>47522.252495749999</v>
      </c>
      <c r="E11" s="9">
        <v>47833</v>
      </c>
      <c r="F11" s="9">
        <v>46056</v>
      </c>
      <c r="G11" s="9">
        <v>48012</v>
      </c>
      <c r="H11" s="9">
        <v>48188</v>
      </c>
    </row>
    <row r="12" spans="2:9" x14ac:dyDescent="0.25">
      <c r="B12" s="105">
        <v>2</v>
      </c>
      <c r="C12" s="14" t="s">
        <v>671</v>
      </c>
      <c r="D12" s="11">
        <v>47522.252495749999</v>
      </c>
      <c r="E12" s="11">
        <v>47833</v>
      </c>
      <c r="F12" s="11">
        <v>46056</v>
      </c>
      <c r="G12" s="11">
        <v>48012</v>
      </c>
      <c r="H12" s="11">
        <v>48188</v>
      </c>
    </row>
    <row r="13" spans="2:9" x14ac:dyDescent="0.25">
      <c r="B13" s="105">
        <v>3</v>
      </c>
      <c r="C13" s="15" t="s">
        <v>141</v>
      </c>
      <c r="D13" s="9">
        <v>48522.252495749999</v>
      </c>
      <c r="E13" s="9">
        <v>48833</v>
      </c>
      <c r="F13" s="9">
        <v>48056</v>
      </c>
      <c r="G13" s="9">
        <v>50012</v>
      </c>
      <c r="H13" s="9">
        <v>50188</v>
      </c>
    </row>
    <row r="14" spans="2:9" x14ac:dyDescent="0.25">
      <c r="B14" s="423" t="s">
        <v>163</v>
      </c>
      <c r="C14" s="423"/>
      <c r="D14" s="423"/>
      <c r="E14" s="423"/>
      <c r="F14" s="423"/>
      <c r="G14" s="423"/>
      <c r="H14" s="423"/>
    </row>
    <row r="15" spans="2:9" x14ac:dyDescent="0.25">
      <c r="B15" s="105">
        <v>4</v>
      </c>
      <c r="C15" s="15" t="s">
        <v>138</v>
      </c>
      <c r="D15" s="9">
        <v>372269</v>
      </c>
      <c r="E15" s="9">
        <v>367882</v>
      </c>
      <c r="F15" s="9">
        <v>361000</v>
      </c>
      <c r="G15" s="9">
        <v>351726</v>
      </c>
      <c r="H15" s="9">
        <v>337721</v>
      </c>
    </row>
    <row r="16" spans="2:9" x14ac:dyDescent="0.25">
      <c r="B16" s="423" t="s">
        <v>672</v>
      </c>
      <c r="C16" s="423"/>
      <c r="D16" s="423"/>
      <c r="E16" s="423"/>
      <c r="F16" s="423"/>
      <c r="G16" s="423"/>
      <c r="H16" s="423"/>
    </row>
    <row r="17" spans="2:8" x14ac:dyDescent="0.25">
      <c r="B17" s="105">
        <v>5</v>
      </c>
      <c r="C17" s="15" t="s">
        <v>673</v>
      </c>
      <c r="D17" s="12">
        <v>0.1276556804239676</v>
      </c>
      <c r="E17" s="12">
        <v>0.13002267031276332</v>
      </c>
      <c r="F17" s="12">
        <v>0.12757894736842104</v>
      </c>
      <c r="G17" s="12">
        <v>0.13650398321420651</v>
      </c>
      <c r="H17" s="12">
        <v>0.14268582646622507</v>
      </c>
    </row>
    <row r="18" spans="2:8" x14ac:dyDescent="0.25">
      <c r="B18" s="105">
        <v>6</v>
      </c>
      <c r="C18" s="14" t="s">
        <v>674</v>
      </c>
      <c r="D18" s="13">
        <v>0.1276556804239676</v>
      </c>
      <c r="E18" s="13">
        <v>0.13002267031276332</v>
      </c>
      <c r="F18" s="13">
        <v>0.12757894736842104</v>
      </c>
      <c r="G18" s="13">
        <v>0.13650398321420651</v>
      </c>
      <c r="H18" s="13">
        <v>0.14268582646622507</v>
      </c>
    </row>
    <row r="19" spans="2:8" x14ac:dyDescent="0.25">
      <c r="B19" s="105">
        <v>7</v>
      </c>
      <c r="C19" s="15" t="s">
        <v>675</v>
      </c>
      <c r="D19" s="12">
        <v>0.13034191000526502</v>
      </c>
      <c r="E19" s="12">
        <v>0.13274093323402614</v>
      </c>
      <c r="F19" s="12">
        <v>0.13311911357340719</v>
      </c>
      <c r="G19" s="12">
        <v>0.14219022762036357</v>
      </c>
      <c r="H19" s="12">
        <v>0.14860787454733346</v>
      </c>
    </row>
    <row r="20" spans="2:8" ht="23.25" customHeight="1" x14ac:dyDescent="0.25">
      <c r="B20" s="422" t="s">
        <v>676</v>
      </c>
      <c r="C20" s="422"/>
      <c r="D20" s="422"/>
      <c r="E20" s="422"/>
      <c r="F20" s="422"/>
      <c r="G20" s="422"/>
      <c r="H20" s="422"/>
    </row>
    <row r="21" spans="2:8" ht="23.25" x14ac:dyDescent="0.25">
      <c r="B21" s="99" t="s">
        <v>321</v>
      </c>
      <c r="C21" s="170" t="s">
        <v>677</v>
      </c>
      <c r="D21" s="12">
        <v>0</v>
      </c>
      <c r="E21" s="12">
        <v>0</v>
      </c>
      <c r="F21" s="12">
        <v>0</v>
      </c>
      <c r="G21" s="12">
        <v>0</v>
      </c>
      <c r="H21" s="12">
        <v>0</v>
      </c>
    </row>
    <row r="22" spans="2:8" x14ac:dyDescent="0.25">
      <c r="B22" s="105" t="s">
        <v>322</v>
      </c>
      <c r="C22" s="305" t="s">
        <v>678</v>
      </c>
      <c r="D22" s="13">
        <v>0</v>
      </c>
      <c r="E22" s="13">
        <v>0</v>
      </c>
      <c r="F22" s="13">
        <v>0</v>
      </c>
      <c r="G22" s="13">
        <v>0</v>
      </c>
      <c r="H22" s="13">
        <v>0</v>
      </c>
    </row>
    <row r="23" spans="2:8" x14ac:dyDescent="0.25">
      <c r="B23" s="105" t="s">
        <v>323</v>
      </c>
      <c r="C23" s="306" t="s">
        <v>679</v>
      </c>
      <c r="D23" s="12">
        <v>0</v>
      </c>
      <c r="E23" s="12">
        <v>0</v>
      </c>
      <c r="F23" s="12">
        <v>0</v>
      </c>
      <c r="G23" s="12">
        <v>0</v>
      </c>
      <c r="H23" s="12">
        <v>0</v>
      </c>
    </row>
    <row r="24" spans="2:8" x14ac:dyDescent="0.25">
      <c r="B24" s="105" t="s">
        <v>324</v>
      </c>
      <c r="C24" s="14" t="s">
        <v>680</v>
      </c>
      <c r="D24" s="13">
        <v>0.08</v>
      </c>
      <c r="E24" s="13">
        <v>0.08</v>
      </c>
      <c r="F24" s="13">
        <v>0.08</v>
      </c>
      <c r="G24" s="13">
        <v>0.08</v>
      </c>
      <c r="H24" s="13">
        <v>0.08</v>
      </c>
    </row>
    <row r="25" spans="2:8" ht="30" customHeight="1" x14ac:dyDescent="0.25">
      <c r="B25" s="422" t="s">
        <v>681</v>
      </c>
      <c r="C25" s="422"/>
      <c r="D25" s="422"/>
      <c r="E25" s="422"/>
      <c r="F25" s="422"/>
      <c r="G25" s="422"/>
      <c r="H25" s="422"/>
    </row>
    <row r="26" spans="2:8" x14ac:dyDescent="0.25">
      <c r="B26" s="105">
        <v>8</v>
      </c>
      <c r="C26" s="14" t="s">
        <v>682</v>
      </c>
      <c r="D26" s="13">
        <v>2.5000000000000001E-2</v>
      </c>
      <c r="E26" s="13">
        <v>2.5000000000000001E-2</v>
      </c>
      <c r="F26" s="13">
        <v>2.5000000000000001E-2</v>
      </c>
      <c r="G26" s="13">
        <v>2.5000000000000001E-2</v>
      </c>
      <c r="H26" s="13">
        <v>2.5000000000000001E-2</v>
      </c>
    </row>
    <row r="27" spans="2:8" ht="23.25" x14ac:dyDescent="0.25">
      <c r="B27" s="99" t="s">
        <v>325</v>
      </c>
      <c r="C27" s="170" t="s">
        <v>683</v>
      </c>
      <c r="D27" s="16">
        <v>0</v>
      </c>
      <c r="E27" s="16">
        <v>0</v>
      </c>
      <c r="F27" s="16">
        <v>0</v>
      </c>
      <c r="G27" s="16">
        <v>0</v>
      </c>
      <c r="H27" s="16">
        <v>0</v>
      </c>
    </row>
    <row r="28" spans="2:8" x14ac:dyDescent="0.25">
      <c r="B28" s="105">
        <v>9</v>
      </c>
      <c r="C28" s="14" t="s">
        <v>684</v>
      </c>
      <c r="D28" s="13">
        <v>0</v>
      </c>
      <c r="E28" s="13">
        <v>0</v>
      </c>
      <c r="F28" s="13">
        <v>0</v>
      </c>
      <c r="G28" s="13">
        <v>0</v>
      </c>
      <c r="H28" s="13">
        <v>0</v>
      </c>
    </row>
    <row r="29" spans="2:8" x14ac:dyDescent="0.25">
      <c r="B29" s="99" t="s">
        <v>326</v>
      </c>
      <c r="C29" s="15" t="s">
        <v>685</v>
      </c>
      <c r="D29" s="12">
        <v>0</v>
      </c>
      <c r="E29" s="12">
        <v>0</v>
      </c>
      <c r="F29" s="12">
        <v>0</v>
      </c>
      <c r="G29" s="12">
        <v>0</v>
      </c>
      <c r="H29" s="12">
        <v>0</v>
      </c>
    </row>
    <row r="30" spans="2:8" x14ac:dyDescent="0.25">
      <c r="B30" s="105">
        <v>10</v>
      </c>
      <c r="C30" s="14" t="s">
        <v>686</v>
      </c>
      <c r="D30" s="13">
        <v>0</v>
      </c>
      <c r="E30" s="13">
        <v>0</v>
      </c>
      <c r="F30" s="13">
        <v>0</v>
      </c>
      <c r="G30" s="13">
        <v>0</v>
      </c>
      <c r="H30" s="13">
        <v>0</v>
      </c>
    </row>
    <row r="31" spans="2:8" x14ac:dyDescent="0.25">
      <c r="B31" s="105" t="s">
        <v>327</v>
      </c>
      <c r="C31" s="15" t="s">
        <v>687</v>
      </c>
      <c r="D31" s="12">
        <v>0</v>
      </c>
      <c r="E31" s="12">
        <v>0</v>
      </c>
      <c r="F31" s="12">
        <v>0</v>
      </c>
      <c r="G31" s="12">
        <v>0</v>
      </c>
      <c r="H31" s="12">
        <v>0</v>
      </c>
    </row>
    <row r="32" spans="2:8" x14ac:dyDescent="0.25">
      <c r="B32" s="105">
        <v>11</v>
      </c>
      <c r="C32" s="14" t="s">
        <v>688</v>
      </c>
      <c r="D32" s="13">
        <v>2.5000000000000001E-2</v>
      </c>
      <c r="E32" s="13">
        <v>2.5000000000000001E-2</v>
      </c>
      <c r="F32" s="13">
        <v>2.5000000000000001E-2</v>
      </c>
      <c r="G32" s="13">
        <v>2.5000000000000001E-2</v>
      </c>
      <c r="H32" s="13">
        <v>2.5000000000000001E-2</v>
      </c>
    </row>
    <row r="33" spans="2:8" x14ac:dyDescent="0.25">
      <c r="B33" s="105" t="s">
        <v>328</v>
      </c>
      <c r="C33" s="15" t="s">
        <v>689</v>
      </c>
      <c r="D33" s="16">
        <v>0.105</v>
      </c>
      <c r="E33" s="16">
        <v>0.105</v>
      </c>
      <c r="F33" s="16">
        <v>0.105</v>
      </c>
      <c r="G33" s="16">
        <v>0.105</v>
      </c>
      <c r="H33" s="16">
        <v>0.105</v>
      </c>
    </row>
    <row r="34" spans="2:8" x14ac:dyDescent="0.25">
      <c r="B34" s="105">
        <v>12</v>
      </c>
      <c r="C34" s="14" t="s">
        <v>690</v>
      </c>
      <c r="D34" s="13">
        <v>7.0000000000000007E-2</v>
      </c>
      <c r="E34" s="13">
        <v>7.0000000000000007E-2</v>
      </c>
      <c r="F34" s="13">
        <v>7.0000000000000007E-2</v>
      </c>
      <c r="G34" s="13">
        <v>7.0000000000000007E-2</v>
      </c>
      <c r="H34" s="13">
        <v>7.0000000000000007E-2</v>
      </c>
    </row>
    <row r="35" spans="2:8" x14ac:dyDescent="0.25">
      <c r="B35" s="422" t="s">
        <v>196</v>
      </c>
      <c r="C35" s="422"/>
      <c r="D35" s="422"/>
      <c r="E35" s="422"/>
      <c r="F35" s="422"/>
      <c r="G35" s="422"/>
      <c r="H35" s="422"/>
    </row>
    <row r="36" spans="2:8" x14ac:dyDescent="0.25">
      <c r="B36" s="105">
        <v>13</v>
      </c>
      <c r="C36" s="14" t="s">
        <v>181</v>
      </c>
      <c r="D36" s="11">
        <v>915125</v>
      </c>
      <c r="E36" s="11">
        <v>912333</v>
      </c>
      <c r="F36" s="11">
        <v>769121</v>
      </c>
      <c r="G36" s="11">
        <v>745001</v>
      </c>
      <c r="H36" s="11">
        <v>771538</v>
      </c>
    </row>
    <row r="37" spans="2:8" x14ac:dyDescent="0.25">
      <c r="B37" s="105">
        <v>14</v>
      </c>
      <c r="C37" s="15" t="s">
        <v>234</v>
      </c>
      <c r="D37" s="12">
        <v>5.1900000000000002E-2</v>
      </c>
      <c r="E37" s="12">
        <v>5.2400000000000002E-2</v>
      </c>
      <c r="F37" s="12">
        <v>6.2300000000000001E-2</v>
      </c>
      <c r="G37" s="12">
        <v>6.4399999999999999E-2</v>
      </c>
      <c r="H37" s="12">
        <v>6.2457497668991308E-2</v>
      </c>
    </row>
    <row r="38" spans="2:8" ht="15" customHeight="1" x14ac:dyDescent="0.25">
      <c r="B38" s="422" t="s">
        <v>691</v>
      </c>
      <c r="C38" s="422"/>
      <c r="D38" s="422"/>
      <c r="E38" s="422"/>
      <c r="F38" s="422"/>
      <c r="G38" s="422"/>
      <c r="H38" s="422"/>
    </row>
    <row r="39" spans="2:8" ht="23.25" x14ac:dyDescent="0.25">
      <c r="B39" s="99" t="s">
        <v>329</v>
      </c>
      <c r="C39" s="170" t="s">
        <v>692</v>
      </c>
      <c r="D39" s="12">
        <v>0</v>
      </c>
      <c r="E39" s="12">
        <v>0</v>
      </c>
      <c r="F39" s="12">
        <v>0</v>
      </c>
      <c r="G39" s="12">
        <v>0</v>
      </c>
      <c r="H39" s="12">
        <v>0</v>
      </c>
    </row>
    <row r="40" spans="2:8" x14ac:dyDescent="0.25">
      <c r="B40" s="105" t="s">
        <v>330</v>
      </c>
      <c r="C40" s="305" t="s">
        <v>693</v>
      </c>
      <c r="D40" s="13">
        <v>0</v>
      </c>
      <c r="E40" s="13">
        <v>0</v>
      </c>
      <c r="F40" s="13">
        <v>0</v>
      </c>
      <c r="G40" s="13">
        <v>0</v>
      </c>
      <c r="H40" s="13">
        <v>0</v>
      </c>
    </row>
    <row r="41" spans="2:8" x14ac:dyDescent="0.25">
      <c r="B41" s="105" t="s">
        <v>331</v>
      </c>
      <c r="C41" s="15" t="s">
        <v>694</v>
      </c>
      <c r="D41" s="16">
        <v>0.03</v>
      </c>
      <c r="E41" s="12">
        <v>0.03</v>
      </c>
      <c r="F41" s="12">
        <v>0.03</v>
      </c>
      <c r="G41" s="12">
        <v>0.03</v>
      </c>
      <c r="H41" s="12">
        <v>0.03</v>
      </c>
    </row>
    <row r="42" spans="2:8" ht="15" customHeight="1" x14ac:dyDescent="0.25">
      <c r="B42" s="422" t="s">
        <v>695</v>
      </c>
      <c r="C42" s="422"/>
      <c r="D42" s="422"/>
      <c r="E42" s="422"/>
      <c r="F42" s="422"/>
      <c r="G42" s="422"/>
      <c r="H42" s="422"/>
    </row>
    <row r="43" spans="2:8" x14ac:dyDescent="0.25">
      <c r="B43" s="105" t="s">
        <v>332</v>
      </c>
      <c r="C43" s="15" t="s">
        <v>696</v>
      </c>
      <c r="D43" s="16">
        <v>0</v>
      </c>
      <c r="E43" s="16">
        <v>0</v>
      </c>
      <c r="F43" s="16">
        <v>0</v>
      </c>
      <c r="G43" s="16">
        <v>0</v>
      </c>
      <c r="H43" s="16">
        <v>0</v>
      </c>
    </row>
    <row r="44" spans="2:8" x14ac:dyDescent="0.25">
      <c r="B44" s="105" t="s">
        <v>333</v>
      </c>
      <c r="C44" s="14" t="s">
        <v>241</v>
      </c>
      <c r="D44" s="13">
        <v>0.03</v>
      </c>
      <c r="E44" s="13">
        <v>0.03</v>
      </c>
      <c r="F44" s="13">
        <v>0.03</v>
      </c>
      <c r="G44" s="13">
        <v>0.03</v>
      </c>
      <c r="H44" s="13">
        <v>0.03</v>
      </c>
    </row>
    <row r="45" spans="2:8" x14ac:dyDescent="0.25">
      <c r="B45" s="17" t="s">
        <v>697</v>
      </c>
      <c r="C45" s="17"/>
      <c r="D45" s="18"/>
      <c r="E45" s="18"/>
      <c r="F45" s="18"/>
      <c r="G45" s="18"/>
      <c r="H45" s="18"/>
    </row>
    <row r="46" spans="2:8" x14ac:dyDescent="0.25">
      <c r="B46" s="105">
        <v>15</v>
      </c>
      <c r="C46" s="14" t="s">
        <v>698</v>
      </c>
      <c r="D46" s="11">
        <v>0</v>
      </c>
      <c r="E46" s="11">
        <v>0</v>
      </c>
      <c r="F46" s="11">
        <v>0</v>
      </c>
      <c r="G46" s="11">
        <v>0</v>
      </c>
      <c r="H46" s="11">
        <v>0</v>
      </c>
    </row>
    <row r="47" spans="2:8" x14ac:dyDescent="0.25">
      <c r="B47" s="105" t="s">
        <v>334</v>
      </c>
      <c r="C47" s="15" t="s">
        <v>699</v>
      </c>
      <c r="D47" s="9">
        <v>46832</v>
      </c>
      <c r="E47" s="9">
        <v>50960</v>
      </c>
      <c r="F47" s="9">
        <v>52796</v>
      </c>
      <c r="G47" s="9">
        <v>54981</v>
      </c>
      <c r="H47" s="9">
        <v>70510</v>
      </c>
    </row>
    <row r="48" spans="2:8" x14ac:dyDescent="0.25">
      <c r="B48" s="105" t="s">
        <v>335</v>
      </c>
      <c r="C48" s="14" t="s">
        <v>700</v>
      </c>
      <c r="D48" s="11">
        <v>22080</v>
      </c>
      <c r="E48" s="11">
        <v>15758</v>
      </c>
      <c r="F48" s="11">
        <v>15546</v>
      </c>
      <c r="G48" s="11">
        <v>15737</v>
      </c>
      <c r="H48" s="11">
        <v>15654</v>
      </c>
    </row>
    <row r="49" spans="2:8" x14ac:dyDescent="0.25">
      <c r="B49" s="105">
        <v>16</v>
      </c>
      <c r="C49" s="15" t="s">
        <v>701</v>
      </c>
      <c r="D49" s="9">
        <v>2163</v>
      </c>
      <c r="E49" s="9">
        <v>1861</v>
      </c>
      <c r="F49" s="9">
        <v>2229</v>
      </c>
      <c r="G49" s="9">
        <v>2073</v>
      </c>
      <c r="H49" s="9">
        <v>2604</v>
      </c>
    </row>
    <row r="50" spans="2:8" x14ac:dyDescent="0.25">
      <c r="B50" s="105">
        <v>17</v>
      </c>
      <c r="C50" s="14" t="s">
        <v>702</v>
      </c>
      <c r="D50" s="13">
        <v>4.7565999999999997</v>
      </c>
      <c r="E50" s="13">
        <v>5.1036999999999999</v>
      </c>
      <c r="F50" s="13">
        <v>4.3103999999999996</v>
      </c>
      <c r="G50" s="13">
        <v>4.9615</v>
      </c>
      <c r="H50" s="13">
        <v>4.0791385102226956</v>
      </c>
    </row>
    <row r="51" spans="2:8" x14ac:dyDescent="0.25">
      <c r="B51" s="423" t="s">
        <v>703</v>
      </c>
      <c r="C51" s="423"/>
      <c r="D51" s="423"/>
      <c r="E51" s="423"/>
      <c r="F51" s="423"/>
      <c r="G51" s="423"/>
      <c r="H51" s="423"/>
    </row>
    <row r="52" spans="2:8" x14ac:dyDescent="0.25">
      <c r="B52" s="105">
        <v>18</v>
      </c>
      <c r="C52" s="14" t="s">
        <v>704</v>
      </c>
      <c r="D52" s="11">
        <v>778441</v>
      </c>
      <c r="E52" s="11">
        <v>792793</v>
      </c>
      <c r="F52" s="11">
        <v>697794</v>
      </c>
      <c r="G52" s="11">
        <v>661094</v>
      </c>
      <c r="H52" s="11">
        <v>672050</v>
      </c>
    </row>
    <row r="53" spans="2:8" x14ac:dyDescent="0.25">
      <c r="B53" s="105">
        <v>19</v>
      </c>
      <c r="C53" s="15" t="s">
        <v>417</v>
      </c>
      <c r="D53" s="9">
        <v>490703</v>
      </c>
      <c r="E53" s="9">
        <v>572999</v>
      </c>
      <c r="F53" s="9">
        <v>453391</v>
      </c>
      <c r="G53" s="9">
        <v>441159</v>
      </c>
      <c r="H53" s="9">
        <v>413445</v>
      </c>
    </row>
    <row r="54" spans="2:8" ht="15.75" thickBot="1" x14ac:dyDescent="0.3">
      <c r="B54" s="106">
        <v>20</v>
      </c>
      <c r="C54" s="307" t="s">
        <v>418</v>
      </c>
      <c r="D54" s="109">
        <v>1.5864</v>
      </c>
      <c r="E54" s="109">
        <v>1.3835861296805845</v>
      </c>
      <c r="F54" s="109">
        <v>1.5390561250745394</v>
      </c>
      <c r="G54" s="109">
        <v>1.4985396421315054</v>
      </c>
      <c r="H54" s="109">
        <v>1.6254855712507559</v>
      </c>
    </row>
  </sheetData>
  <sheetProtection algorithmName="SHA-512" hashValue="MZIzMJ66U4Q55SA4fR7GZCl71pMbRSHowMBQDzpQB2neYhcJW7jhP4J6teP4UyokFWspxfWKalCoc7LwqGtUtQ==" saltValue="0iR84f5KyjUBjwCgN0Ryew==" spinCount="100000" sheet="1" objects="1" scenarios="1"/>
  <mergeCells count="10">
    <mergeCell ref="C6:H6"/>
    <mergeCell ref="B10:H10"/>
    <mergeCell ref="B14:H14"/>
    <mergeCell ref="B16:H16"/>
    <mergeCell ref="B20:H20"/>
    <mergeCell ref="B25:H25"/>
    <mergeCell ref="B35:H35"/>
    <mergeCell ref="B38:H38"/>
    <mergeCell ref="B42:H42"/>
    <mergeCell ref="B51:H51"/>
  </mergeCells>
  <hyperlinks>
    <hyperlink ref="B2" location="Tartalom!A1" display="Back to contents page" xr:uid="{935102C0-8B26-444C-85B9-1559B6C562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B1:H17"/>
  <sheetViews>
    <sheetView showGridLines="0" workbookViewId="0">
      <selection activeCell="B4" sqref="B4"/>
    </sheetView>
  </sheetViews>
  <sheetFormatPr defaultRowHeight="15" x14ac:dyDescent="0.25"/>
  <cols>
    <col min="1" max="2" width="4.42578125" customWidth="1"/>
    <col min="3" max="3" width="44" customWidth="1"/>
    <col min="4" max="4" width="18.140625" customWidth="1"/>
    <col min="5" max="5" width="16.28515625" customWidth="1"/>
    <col min="6" max="6" width="14.7109375" customWidth="1"/>
    <col min="7" max="7" width="12.85546875" customWidth="1"/>
    <col min="8" max="8" width="17.5703125" customWidth="1"/>
  </cols>
  <sheetData>
    <row r="1" spans="2:8" ht="12.75" customHeight="1" x14ac:dyDescent="0.25"/>
    <row r="2" spans="2:8" x14ac:dyDescent="0.25">
      <c r="B2" s="180" t="s">
        <v>0</v>
      </c>
      <c r="C2" s="101"/>
    </row>
    <row r="3" spans="2:8" x14ac:dyDescent="0.25">
      <c r="B3" s="1"/>
      <c r="C3" s="1"/>
    </row>
    <row r="4" spans="2:8" ht="15.75" x14ac:dyDescent="0.25">
      <c r="B4" s="19" t="s">
        <v>488</v>
      </c>
      <c r="C4" s="2"/>
    </row>
    <row r="5" spans="2:8" x14ac:dyDescent="0.25">
      <c r="B5" s="1"/>
      <c r="C5" s="1"/>
    </row>
    <row r="6" spans="2:8" x14ac:dyDescent="0.25">
      <c r="B6" s="424" t="s">
        <v>498</v>
      </c>
      <c r="C6" s="424"/>
      <c r="D6" s="424"/>
      <c r="E6" s="424"/>
      <c r="F6" s="424"/>
      <c r="G6" s="424"/>
      <c r="H6" s="424"/>
    </row>
    <row r="7" spans="2:8" x14ac:dyDescent="0.25">
      <c r="B7" s="3"/>
      <c r="C7" s="4"/>
    </row>
    <row r="8" spans="2:8" ht="15.75" thickBot="1" x14ac:dyDescent="0.3">
      <c r="B8" s="32"/>
      <c r="C8" s="433">
        <f>+Tartalom!B3</f>
        <v>44926</v>
      </c>
      <c r="D8" s="433"/>
      <c r="E8" s="433"/>
      <c r="F8" s="433"/>
      <c r="G8" s="433"/>
      <c r="H8" s="433"/>
    </row>
    <row r="9" spans="2:8" ht="15" customHeight="1" thickBot="1" x14ac:dyDescent="0.3">
      <c r="B9" s="32"/>
      <c r="C9" s="426" t="s">
        <v>2</v>
      </c>
      <c r="D9" s="491" t="s">
        <v>493</v>
      </c>
      <c r="E9" s="489" t="s">
        <v>494</v>
      </c>
      <c r="F9" s="490"/>
      <c r="G9" s="490"/>
      <c r="H9" s="490"/>
    </row>
    <row r="10" spans="2:8" ht="21.75" customHeight="1" x14ac:dyDescent="0.25">
      <c r="C10" s="496"/>
      <c r="D10" s="492"/>
      <c r="E10" s="82"/>
      <c r="F10" s="494" t="s">
        <v>496</v>
      </c>
      <c r="G10" s="494" t="s">
        <v>497</v>
      </c>
      <c r="H10" s="494"/>
    </row>
    <row r="11" spans="2:8" ht="34.5" customHeight="1" thickBot="1" x14ac:dyDescent="0.3">
      <c r="C11" s="427"/>
      <c r="D11" s="493"/>
      <c r="E11" s="70"/>
      <c r="F11" s="495"/>
      <c r="G11" s="222"/>
      <c r="H11" s="70" t="s">
        <v>495</v>
      </c>
    </row>
    <row r="12" spans="2:8" x14ac:dyDescent="0.25">
      <c r="C12" s="10" t="s">
        <v>489</v>
      </c>
      <c r="D12" s="227">
        <v>178900.14734</v>
      </c>
      <c r="E12" s="54">
        <v>427375.435283</v>
      </c>
      <c r="F12" s="54">
        <v>427375.435283</v>
      </c>
      <c r="G12" s="54">
        <v>0</v>
      </c>
      <c r="H12" s="54">
        <v>0</v>
      </c>
    </row>
    <row r="13" spans="2:8" x14ac:dyDescent="0.25">
      <c r="C13" s="10" t="s">
        <v>490</v>
      </c>
      <c r="D13" s="227">
        <v>237690.96222399999</v>
      </c>
      <c r="E13" s="54">
        <v>0</v>
      </c>
      <c r="F13" s="54">
        <v>0</v>
      </c>
      <c r="G13" s="54">
        <v>0</v>
      </c>
      <c r="H13" s="54">
        <v>0</v>
      </c>
    </row>
    <row r="14" spans="2:8" x14ac:dyDescent="0.25">
      <c r="C14" s="24" t="s">
        <v>491</v>
      </c>
      <c r="D14" s="227">
        <v>416591.10956399998</v>
      </c>
      <c r="E14" s="54">
        <v>427375.435283</v>
      </c>
      <c r="F14" s="54">
        <v>427375.435283</v>
      </c>
      <c r="G14" s="54">
        <v>0</v>
      </c>
      <c r="H14" s="54">
        <v>0</v>
      </c>
    </row>
    <row r="15" spans="2:8" ht="15.75" thickBot="1" x14ac:dyDescent="0.3">
      <c r="C15" s="220" t="s">
        <v>492</v>
      </c>
      <c r="D15" s="228">
        <v>1278.8700349999999</v>
      </c>
      <c r="E15" s="69">
        <v>11303.476248000001</v>
      </c>
      <c r="F15" s="69">
        <v>11303.476248000001</v>
      </c>
      <c r="G15" s="69">
        <v>0</v>
      </c>
      <c r="H15" s="69">
        <v>0</v>
      </c>
    </row>
    <row r="16" spans="2:8" x14ac:dyDescent="0.25">
      <c r="C16" s="31" t="s">
        <v>804</v>
      </c>
      <c r="D16" s="48"/>
      <c r="E16" s="48"/>
      <c r="F16" s="48"/>
      <c r="G16" s="48"/>
      <c r="H16" s="48"/>
    </row>
    <row r="17" spans="3:3" x14ac:dyDescent="0.25">
      <c r="C17" s="341"/>
    </row>
  </sheetData>
  <sheetProtection algorithmName="SHA-512" hashValue="ZrBWqgsUsezyp0Jee3iK3AsPZqeXK3yhg3O7mRYUDCtMbn9uKWOr9O9d7IXp8u1pK0HDDW4tVNKrv9oFHwXyMw==" saltValue="1CjKHyX5mcz51H/CUpV+mw=="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CDAE5E84-6E6E-4E5B-935A-23638EDC6FE8}"/>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I29"/>
  <sheetViews>
    <sheetView showGridLines="0" workbookViewId="0">
      <selection activeCell="B4" sqref="B4"/>
    </sheetView>
  </sheetViews>
  <sheetFormatPr defaultRowHeight="15" x14ac:dyDescent="0.25"/>
  <cols>
    <col min="1" max="2" width="4.42578125" customWidth="1"/>
    <col min="3" max="3" width="50.28515625" customWidth="1"/>
    <col min="4" max="4" width="18.140625" customWidth="1"/>
    <col min="5" max="5" width="16.28515625" customWidth="1"/>
    <col min="6" max="6" width="14.7109375" customWidth="1"/>
    <col min="7" max="7" width="12.85546875" customWidth="1"/>
    <col min="8" max="8" width="17.5703125" customWidth="1"/>
  </cols>
  <sheetData>
    <row r="1" spans="2:9" ht="12.75" customHeight="1" x14ac:dyDescent="0.25"/>
    <row r="2" spans="2:9" x14ac:dyDescent="0.25">
      <c r="B2" s="180" t="s">
        <v>0</v>
      </c>
      <c r="C2" s="101"/>
    </row>
    <row r="3" spans="2:9" x14ac:dyDescent="0.25">
      <c r="B3" s="1"/>
      <c r="C3" s="1"/>
    </row>
    <row r="4" spans="2:9" ht="15.75" x14ac:dyDescent="0.25">
      <c r="B4" s="19" t="s">
        <v>499</v>
      </c>
      <c r="C4" s="2"/>
    </row>
    <row r="5" spans="2:9" ht="2.1" customHeight="1" x14ac:dyDescent="0.25">
      <c r="B5" s="1"/>
      <c r="C5" s="1"/>
    </row>
    <row r="6" spans="2:9" ht="2.1" customHeight="1" x14ac:dyDescent="0.25">
      <c r="B6" s="424"/>
      <c r="C6" s="424"/>
      <c r="D6" s="424"/>
      <c r="E6" s="424"/>
      <c r="F6" s="424"/>
      <c r="G6" s="424"/>
      <c r="H6" s="424"/>
    </row>
    <row r="7" spans="2:9" ht="2.1" customHeight="1" x14ac:dyDescent="0.25">
      <c r="B7" s="3"/>
      <c r="C7" s="4"/>
    </row>
    <row r="8" spans="2:9" ht="15.75" thickBot="1" x14ac:dyDescent="0.3">
      <c r="B8" s="32"/>
      <c r="C8" s="433">
        <f>+Tartalom!B3</f>
        <v>44926</v>
      </c>
      <c r="D8" s="433"/>
      <c r="E8" s="433"/>
      <c r="F8" s="433"/>
      <c r="G8" s="433"/>
      <c r="H8" s="433"/>
      <c r="I8" s="433"/>
    </row>
    <row r="9" spans="2:9" ht="49.5" customHeight="1" thickBot="1" x14ac:dyDescent="0.3">
      <c r="B9" s="32"/>
      <c r="C9" s="426" t="s">
        <v>2</v>
      </c>
      <c r="D9" s="428" t="s">
        <v>500</v>
      </c>
      <c r="E9" s="428"/>
      <c r="F9" s="428" t="s">
        <v>501</v>
      </c>
      <c r="G9" s="428"/>
      <c r="H9" s="428" t="s">
        <v>502</v>
      </c>
      <c r="I9" s="428"/>
    </row>
    <row r="10" spans="2:9" ht="45" customHeight="1" thickBot="1" x14ac:dyDescent="0.3">
      <c r="C10" s="427" t="s">
        <v>503</v>
      </c>
      <c r="D10" s="23" t="s">
        <v>504</v>
      </c>
      <c r="E10" s="23" t="s">
        <v>505</v>
      </c>
      <c r="F10" s="23" t="s">
        <v>504</v>
      </c>
      <c r="G10" s="23" t="s">
        <v>505</v>
      </c>
      <c r="H10" s="23" t="s">
        <v>506</v>
      </c>
      <c r="I10" s="23" t="s">
        <v>507</v>
      </c>
    </row>
    <row r="11" spans="2:9" x14ac:dyDescent="0.25">
      <c r="C11" s="10" t="s">
        <v>508</v>
      </c>
      <c r="D11" s="54">
        <v>111105.32990700001</v>
      </c>
      <c r="E11" s="54">
        <v>0</v>
      </c>
      <c r="F11" s="54">
        <v>111105.32990700001</v>
      </c>
      <c r="G11" s="54">
        <v>0</v>
      </c>
      <c r="H11" s="54">
        <v>0</v>
      </c>
      <c r="I11" s="224">
        <v>0</v>
      </c>
    </row>
    <row r="12" spans="2:9" ht="20.45" customHeight="1" x14ac:dyDescent="0.25">
      <c r="C12" s="10" t="s">
        <v>509</v>
      </c>
      <c r="D12" s="54">
        <v>35.704514000000003</v>
      </c>
      <c r="E12" s="54">
        <v>0</v>
      </c>
      <c r="F12" s="54">
        <v>35.704514000000003</v>
      </c>
      <c r="G12" s="54">
        <v>0</v>
      </c>
      <c r="H12" s="54">
        <v>7.1409029999999998</v>
      </c>
      <c r="I12" s="224">
        <v>0.20000000560153261</v>
      </c>
    </row>
    <row r="13" spans="2:9" x14ac:dyDescent="0.25">
      <c r="C13" s="10" t="s">
        <v>510</v>
      </c>
      <c r="D13" s="54">
        <v>42.598699000000003</v>
      </c>
      <c r="E13" s="54">
        <v>0</v>
      </c>
      <c r="F13" s="54">
        <v>42.598699000000003</v>
      </c>
      <c r="G13" s="54">
        <v>0</v>
      </c>
      <c r="H13" s="54">
        <v>42.598699000000003</v>
      </c>
      <c r="I13" s="224">
        <v>1</v>
      </c>
    </row>
    <row r="14" spans="2:9" x14ac:dyDescent="0.25">
      <c r="C14" s="10" t="s">
        <v>511</v>
      </c>
      <c r="D14" s="54">
        <v>0</v>
      </c>
      <c r="E14" s="54">
        <v>0</v>
      </c>
      <c r="F14" s="54">
        <v>0</v>
      </c>
      <c r="G14" s="54">
        <v>0</v>
      </c>
      <c r="H14" s="54">
        <v>0</v>
      </c>
      <c r="I14" s="224" t="s">
        <v>941</v>
      </c>
    </row>
    <row r="15" spans="2:9" x14ac:dyDescent="0.25">
      <c r="C15" s="10" t="s">
        <v>512</v>
      </c>
      <c r="D15" s="54">
        <v>0</v>
      </c>
      <c r="E15" s="54">
        <v>0</v>
      </c>
      <c r="F15" s="54">
        <v>0</v>
      </c>
      <c r="G15" s="54">
        <v>0</v>
      </c>
      <c r="H15" s="54">
        <v>0</v>
      </c>
      <c r="I15" s="224" t="s">
        <v>941</v>
      </c>
    </row>
    <row r="16" spans="2:9" x14ac:dyDescent="0.25">
      <c r="C16" s="10" t="s">
        <v>513</v>
      </c>
      <c r="D16" s="54">
        <v>269136.363862</v>
      </c>
      <c r="E16" s="54">
        <v>0</v>
      </c>
      <c r="F16" s="54">
        <v>269136.363862</v>
      </c>
      <c r="G16" s="54">
        <v>0</v>
      </c>
      <c r="H16" s="54">
        <v>43.539704</v>
      </c>
      <c r="I16" s="224">
        <v>1.6177562695439044E-4</v>
      </c>
    </row>
    <row r="17" spans="3:9" x14ac:dyDescent="0.25">
      <c r="C17" s="10" t="s">
        <v>514</v>
      </c>
      <c r="D17" s="54">
        <v>268218.79493799998</v>
      </c>
      <c r="E17" s="54">
        <v>46258.530491999998</v>
      </c>
      <c r="F17" s="54">
        <v>268218.79493799998</v>
      </c>
      <c r="G17" s="54">
        <v>10314.760265000001</v>
      </c>
      <c r="H17" s="54">
        <v>218006.6727</v>
      </c>
      <c r="I17" s="224">
        <v>0.78269446760593364</v>
      </c>
    </row>
    <row r="18" spans="3:9" x14ac:dyDescent="0.25">
      <c r="C18" s="10" t="s">
        <v>265</v>
      </c>
      <c r="D18" s="54">
        <v>186225.123746</v>
      </c>
      <c r="E18" s="54">
        <v>0</v>
      </c>
      <c r="F18" s="54">
        <v>186225.123746</v>
      </c>
      <c r="G18" s="54">
        <v>0</v>
      </c>
      <c r="H18" s="54">
        <v>117718.55914500001</v>
      </c>
      <c r="I18" s="224">
        <v>0.63213038486451012</v>
      </c>
    </row>
    <row r="19" spans="3:9" x14ac:dyDescent="0.25">
      <c r="C19" s="10" t="s">
        <v>515</v>
      </c>
      <c r="D19" s="54">
        <v>0</v>
      </c>
      <c r="E19" s="54">
        <v>0</v>
      </c>
      <c r="F19" s="54">
        <v>0</v>
      </c>
      <c r="G19" s="54">
        <v>0</v>
      </c>
      <c r="H19" s="54">
        <v>0</v>
      </c>
      <c r="I19" s="224" t="s">
        <v>941</v>
      </c>
    </row>
    <row r="20" spans="3:9" x14ac:dyDescent="0.25">
      <c r="C20" s="10" t="s">
        <v>268</v>
      </c>
      <c r="D20" s="54">
        <v>5534.2615349999996</v>
      </c>
      <c r="E20" s="54">
        <v>0</v>
      </c>
      <c r="F20" s="54">
        <v>5534.2615349999996</v>
      </c>
      <c r="G20" s="54">
        <v>0</v>
      </c>
      <c r="H20" s="54">
        <v>6319.9882470000002</v>
      </c>
      <c r="I20" s="224">
        <v>1.1419749874542207</v>
      </c>
    </row>
    <row r="21" spans="3:9" x14ac:dyDescent="0.25">
      <c r="C21" s="10" t="s">
        <v>516</v>
      </c>
      <c r="D21" s="54">
        <v>0</v>
      </c>
      <c r="E21" s="54">
        <v>0</v>
      </c>
      <c r="F21" s="54">
        <v>0</v>
      </c>
      <c r="G21" s="54">
        <v>0</v>
      </c>
      <c r="H21" s="54">
        <v>0</v>
      </c>
      <c r="I21" s="224" t="s">
        <v>941</v>
      </c>
    </row>
    <row r="22" spans="3:9" x14ac:dyDescent="0.25">
      <c r="C22" s="10" t="s">
        <v>517</v>
      </c>
      <c r="D22" s="54">
        <v>0</v>
      </c>
      <c r="E22" s="54">
        <v>0</v>
      </c>
      <c r="F22" s="54">
        <v>0</v>
      </c>
      <c r="G22" s="54">
        <v>0</v>
      </c>
      <c r="H22" s="54">
        <v>0</v>
      </c>
      <c r="I22" s="224" t="s">
        <v>941</v>
      </c>
    </row>
    <row r="23" spans="3:9" ht="22.5" x14ac:dyDescent="0.25">
      <c r="C23" s="10" t="s">
        <v>518</v>
      </c>
      <c r="D23" s="54">
        <v>0</v>
      </c>
      <c r="E23" s="54">
        <v>0</v>
      </c>
      <c r="F23" s="54">
        <v>0</v>
      </c>
      <c r="G23" s="54">
        <v>0</v>
      </c>
      <c r="H23" s="54">
        <v>0</v>
      </c>
      <c r="I23" s="224" t="s">
        <v>941</v>
      </c>
    </row>
    <row r="24" spans="3:9" ht="22.5" x14ac:dyDescent="0.25">
      <c r="C24" s="10" t="s">
        <v>519</v>
      </c>
      <c r="D24" s="54">
        <v>0</v>
      </c>
      <c r="E24" s="54">
        <v>0</v>
      </c>
      <c r="F24" s="54">
        <v>0</v>
      </c>
      <c r="G24" s="54">
        <v>0</v>
      </c>
      <c r="H24" s="54">
        <v>0</v>
      </c>
      <c r="I24" s="224" t="s">
        <v>941</v>
      </c>
    </row>
    <row r="25" spans="3:9" x14ac:dyDescent="0.25">
      <c r="C25" s="10" t="s">
        <v>520</v>
      </c>
      <c r="D25" s="54">
        <v>6806.0371990000003</v>
      </c>
      <c r="E25" s="54">
        <v>0</v>
      </c>
      <c r="F25" s="54">
        <v>6806.0371990000003</v>
      </c>
      <c r="G25" s="54">
        <v>0</v>
      </c>
      <c r="H25" s="54">
        <v>9275.6990440000009</v>
      </c>
      <c r="I25" s="224">
        <v>1.362863406823998</v>
      </c>
    </row>
    <row r="26" spans="3:9" x14ac:dyDescent="0.25">
      <c r="C26" s="10" t="s">
        <v>521</v>
      </c>
      <c r="D26" s="54">
        <v>1246.579686</v>
      </c>
      <c r="E26" s="54">
        <v>150.78440900000001</v>
      </c>
      <c r="F26" s="54">
        <v>1246.579686</v>
      </c>
      <c r="G26" s="54">
        <v>75.392205000000004</v>
      </c>
      <c r="H26" s="54">
        <v>1300.7125020000001</v>
      </c>
      <c r="I26" s="224">
        <v>0.98391842584193034</v>
      </c>
    </row>
    <row r="27" spans="3:9" ht="15.75" thickBot="1" x14ac:dyDescent="0.3">
      <c r="C27" s="223" t="s">
        <v>15</v>
      </c>
      <c r="D27" s="58">
        <v>848350.79408600007</v>
      </c>
      <c r="E27" s="58">
        <v>46409.314900999998</v>
      </c>
      <c r="F27" s="58">
        <v>848350.79408600007</v>
      </c>
      <c r="G27" s="58">
        <v>10390.152470000001</v>
      </c>
      <c r="H27" s="58">
        <v>352714.910944</v>
      </c>
      <c r="I27" s="225">
        <v>0.41073493974937508</v>
      </c>
    </row>
    <row r="29" spans="3:9" x14ac:dyDescent="0.25">
      <c r="C29" s="341"/>
    </row>
  </sheetData>
  <sheetProtection algorithmName="SHA-512" hashValue="VuZGyKuCO/how/vkXTNG92hszNsBdKmpdCCUaT6rCLTVf9kAN9FLOmdKqAxyo6QrIwrg6ck2jWYpnh9Hlep+xg==" saltValue="GkFMKX5Lnen4rnHNiIt1OQ==" spinCount="100000" sheet="1" objects="1" scenarios="1"/>
  <mergeCells count="6">
    <mergeCell ref="C8:I8"/>
    <mergeCell ref="B6:H6"/>
    <mergeCell ref="C9:C10"/>
    <mergeCell ref="D9:E9"/>
    <mergeCell ref="F9:G9"/>
    <mergeCell ref="H9:I9"/>
  </mergeCells>
  <hyperlinks>
    <hyperlink ref="B2" location="Tartalom!A1" display="Back to contents page" xr:uid="{FA975044-CCED-4131-851A-70B193DF0FE4}"/>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B1:S29"/>
  <sheetViews>
    <sheetView showGridLines="0" zoomScale="70" zoomScaleNormal="70" workbookViewId="0">
      <selection activeCell="B4" sqref="B4"/>
    </sheetView>
  </sheetViews>
  <sheetFormatPr defaultRowHeight="15" x14ac:dyDescent="0.25"/>
  <cols>
    <col min="1" max="2" width="4.42578125" customWidth="1"/>
    <col min="3" max="3" width="44" customWidth="1"/>
    <col min="4" max="17" width="9.7109375" customWidth="1"/>
    <col min="18" max="18" width="10.140625" customWidth="1"/>
    <col min="19" max="19" width="11.42578125" customWidth="1"/>
  </cols>
  <sheetData>
    <row r="1" spans="2:19" ht="12.75" customHeight="1" x14ac:dyDescent="0.25"/>
    <row r="2" spans="2:19" x14ac:dyDescent="0.25">
      <c r="B2" s="180" t="s">
        <v>0</v>
      </c>
      <c r="C2" s="101"/>
    </row>
    <row r="3" spans="2:19" x14ac:dyDescent="0.25">
      <c r="B3" s="1"/>
      <c r="C3" s="1"/>
    </row>
    <row r="4" spans="2:19" ht="15.75" x14ac:dyDescent="0.25">
      <c r="B4" s="19" t="s">
        <v>522</v>
      </c>
      <c r="C4" s="2"/>
    </row>
    <row r="5" spans="2:19" ht="2.1" customHeight="1" x14ac:dyDescent="0.25">
      <c r="B5" s="1"/>
      <c r="C5" s="1"/>
    </row>
    <row r="6" spans="2:19" ht="2.1" customHeight="1" x14ac:dyDescent="0.25">
      <c r="B6" s="424"/>
      <c r="C6" s="424"/>
      <c r="D6" s="424"/>
      <c r="E6" s="424"/>
      <c r="F6" s="424"/>
      <c r="G6" s="424"/>
      <c r="H6" s="424"/>
      <c r="I6" s="424"/>
    </row>
    <row r="7" spans="2:19" ht="2.1" customHeight="1" x14ac:dyDescent="0.25">
      <c r="B7" s="3"/>
      <c r="C7" s="4"/>
    </row>
    <row r="8" spans="2:19" ht="15.75" thickBot="1" x14ac:dyDescent="0.3">
      <c r="B8" s="32"/>
      <c r="C8" s="433">
        <f>+Tartalom!B3</f>
        <v>44926</v>
      </c>
      <c r="D8" s="433"/>
      <c r="E8" s="433"/>
      <c r="F8" s="433"/>
      <c r="G8" s="433"/>
      <c r="H8" s="433"/>
      <c r="I8" s="433"/>
      <c r="J8" s="433"/>
      <c r="K8" s="433"/>
      <c r="L8" s="433"/>
      <c r="M8" s="433"/>
      <c r="N8" s="433"/>
      <c r="O8" s="433"/>
      <c r="P8" s="433"/>
      <c r="Q8" s="433"/>
      <c r="R8" s="433"/>
      <c r="S8" s="433"/>
    </row>
    <row r="9" spans="2:19" ht="15.75" thickBot="1" x14ac:dyDescent="0.3">
      <c r="B9" s="32"/>
      <c r="C9" s="426" t="s">
        <v>2</v>
      </c>
      <c r="D9" s="428" t="s">
        <v>523</v>
      </c>
      <c r="E9" s="428"/>
      <c r="F9" s="428"/>
      <c r="G9" s="428"/>
      <c r="H9" s="428"/>
      <c r="I9" s="428"/>
      <c r="J9" s="428"/>
      <c r="K9" s="428"/>
      <c r="L9" s="428"/>
      <c r="M9" s="428"/>
      <c r="N9" s="428"/>
      <c r="O9" s="428"/>
      <c r="P9" s="428"/>
      <c r="Q9" s="428"/>
      <c r="R9" s="28"/>
      <c r="S9" s="28"/>
    </row>
    <row r="10" spans="2:19" ht="23.25" thickBot="1" x14ac:dyDescent="0.3">
      <c r="C10" s="427" t="s">
        <v>503</v>
      </c>
      <c r="D10" s="226">
        <v>0</v>
      </c>
      <c r="E10" s="226">
        <v>0.02</v>
      </c>
      <c r="F10" s="226">
        <v>0.04</v>
      </c>
      <c r="G10" s="226">
        <v>0.1</v>
      </c>
      <c r="H10" s="226">
        <v>0.2</v>
      </c>
      <c r="I10" s="226">
        <v>0.35</v>
      </c>
      <c r="J10" s="226">
        <v>0.5</v>
      </c>
      <c r="K10" s="226">
        <v>0.7</v>
      </c>
      <c r="L10" s="226">
        <v>0.75</v>
      </c>
      <c r="M10" s="226">
        <v>1</v>
      </c>
      <c r="N10" s="226">
        <v>1.5</v>
      </c>
      <c r="O10" s="226">
        <v>2.5</v>
      </c>
      <c r="P10" s="226">
        <v>3.7</v>
      </c>
      <c r="Q10" s="226">
        <v>12.5</v>
      </c>
      <c r="R10" s="23" t="s">
        <v>15</v>
      </c>
      <c r="S10" s="23" t="s">
        <v>805</v>
      </c>
    </row>
    <row r="11" spans="2:19" ht="18.95" customHeight="1" x14ac:dyDescent="0.25">
      <c r="C11" s="10" t="s">
        <v>508</v>
      </c>
      <c r="D11" s="54">
        <v>111105.32990700001</v>
      </c>
      <c r="E11" s="54">
        <v>0</v>
      </c>
      <c r="F11" s="54">
        <v>0</v>
      </c>
      <c r="G11" s="54">
        <v>0</v>
      </c>
      <c r="H11" s="54">
        <v>0</v>
      </c>
      <c r="I11" s="54">
        <v>0</v>
      </c>
      <c r="J11" s="54">
        <v>0</v>
      </c>
      <c r="K11" s="54">
        <v>0</v>
      </c>
      <c r="L11" s="54">
        <v>0</v>
      </c>
      <c r="M11" s="54">
        <v>0</v>
      </c>
      <c r="N11" s="54">
        <v>0</v>
      </c>
      <c r="O11" s="54">
        <v>0</v>
      </c>
      <c r="P11" s="54">
        <v>0</v>
      </c>
      <c r="Q11" s="54">
        <v>0</v>
      </c>
      <c r="R11" s="61">
        <v>111105.32990700001</v>
      </c>
      <c r="S11" s="54"/>
    </row>
    <row r="12" spans="2:19" ht="22.5" customHeight="1" x14ac:dyDescent="0.25">
      <c r="C12" s="10" t="s">
        <v>509</v>
      </c>
      <c r="D12" s="54">
        <v>0</v>
      </c>
      <c r="E12" s="54">
        <v>0</v>
      </c>
      <c r="F12" s="54">
        <v>0</v>
      </c>
      <c r="G12" s="54">
        <v>0</v>
      </c>
      <c r="H12" s="54">
        <v>35.704514000000003</v>
      </c>
      <c r="I12" s="54">
        <v>0</v>
      </c>
      <c r="J12" s="54">
        <v>0</v>
      </c>
      <c r="K12" s="54">
        <v>0</v>
      </c>
      <c r="L12" s="54">
        <v>0</v>
      </c>
      <c r="M12" s="54">
        <v>0</v>
      </c>
      <c r="N12" s="54">
        <v>0</v>
      </c>
      <c r="O12" s="54">
        <v>0</v>
      </c>
      <c r="P12" s="54">
        <v>0</v>
      </c>
      <c r="Q12" s="54">
        <v>0</v>
      </c>
      <c r="R12" s="61">
        <v>35.704514000000003</v>
      </c>
      <c r="S12" s="54"/>
    </row>
    <row r="13" spans="2:19" x14ac:dyDescent="0.25">
      <c r="C13" s="10" t="s">
        <v>510</v>
      </c>
      <c r="D13" s="54">
        <v>0</v>
      </c>
      <c r="E13" s="54">
        <v>0</v>
      </c>
      <c r="F13" s="54">
        <v>0</v>
      </c>
      <c r="G13" s="54">
        <v>0</v>
      </c>
      <c r="H13" s="54">
        <v>0</v>
      </c>
      <c r="I13" s="54">
        <v>0</v>
      </c>
      <c r="J13" s="54">
        <v>0</v>
      </c>
      <c r="K13" s="54">
        <v>0</v>
      </c>
      <c r="L13" s="54">
        <v>0</v>
      </c>
      <c r="M13" s="54">
        <v>42.598699000000003</v>
      </c>
      <c r="N13" s="54">
        <v>0</v>
      </c>
      <c r="O13" s="54">
        <v>0</v>
      </c>
      <c r="P13" s="54">
        <v>0</v>
      </c>
      <c r="Q13" s="54">
        <v>0</v>
      </c>
      <c r="R13" s="61">
        <v>42.598699000000003</v>
      </c>
      <c r="S13" s="54"/>
    </row>
    <row r="14" spans="2:19" x14ac:dyDescent="0.25">
      <c r="C14" s="10" t="s">
        <v>511</v>
      </c>
      <c r="D14" s="54">
        <v>0</v>
      </c>
      <c r="E14" s="54">
        <v>0</v>
      </c>
      <c r="F14" s="54">
        <v>0</v>
      </c>
      <c r="G14" s="54">
        <v>0</v>
      </c>
      <c r="H14" s="54">
        <v>0</v>
      </c>
      <c r="I14" s="54">
        <v>0</v>
      </c>
      <c r="J14" s="54">
        <v>0</v>
      </c>
      <c r="K14" s="54">
        <v>0</v>
      </c>
      <c r="L14" s="54">
        <v>0</v>
      </c>
      <c r="M14" s="54">
        <v>0</v>
      </c>
      <c r="N14" s="54">
        <v>0</v>
      </c>
      <c r="O14" s="54">
        <v>0</v>
      </c>
      <c r="P14" s="54">
        <v>0</v>
      </c>
      <c r="Q14" s="54">
        <v>0</v>
      </c>
      <c r="R14" s="61">
        <v>0</v>
      </c>
      <c r="S14" s="54"/>
    </row>
    <row r="15" spans="2:19" x14ac:dyDescent="0.25">
      <c r="C15" s="10" t="s">
        <v>512</v>
      </c>
      <c r="D15" s="54">
        <v>0</v>
      </c>
      <c r="E15" s="54">
        <v>0</v>
      </c>
      <c r="F15" s="54">
        <v>0</v>
      </c>
      <c r="G15" s="54">
        <v>0</v>
      </c>
      <c r="H15" s="54">
        <v>0</v>
      </c>
      <c r="I15" s="54">
        <v>0</v>
      </c>
      <c r="J15" s="54">
        <v>0</v>
      </c>
      <c r="K15" s="54">
        <v>0</v>
      </c>
      <c r="L15" s="54">
        <v>0</v>
      </c>
      <c r="M15" s="54">
        <v>0</v>
      </c>
      <c r="N15" s="54">
        <v>0</v>
      </c>
      <c r="O15" s="54">
        <v>0</v>
      </c>
      <c r="P15" s="54">
        <v>0</v>
      </c>
      <c r="Q15" s="54">
        <v>0</v>
      </c>
      <c r="R15" s="61">
        <v>0</v>
      </c>
      <c r="S15" s="54"/>
    </row>
    <row r="16" spans="2:19" x14ac:dyDescent="0.25">
      <c r="C16" s="10" t="s">
        <v>513</v>
      </c>
      <c r="D16" s="54">
        <v>269092.824158</v>
      </c>
      <c r="E16" s="54">
        <v>0</v>
      </c>
      <c r="F16" s="54">
        <v>0</v>
      </c>
      <c r="G16" s="54">
        <v>0</v>
      </c>
      <c r="H16" s="54">
        <v>0</v>
      </c>
      <c r="I16" s="54">
        <v>0</v>
      </c>
      <c r="J16" s="54">
        <v>0</v>
      </c>
      <c r="K16" s="54">
        <v>0</v>
      </c>
      <c r="L16" s="54">
        <v>0</v>
      </c>
      <c r="M16" s="54">
        <v>43.539704</v>
      </c>
      <c r="N16" s="54">
        <v>0</v>
      </c>
      <c r="O16" s="54">
        <v>0</v>
      </c>
      <c r="P16" s="54">
        <v>0</v>
      </c>
      <c r="Q16" s="54">
        <v>0</v>
      </c>
      <c r="R16" s="61">
        <v>269136.363862</v>
      </c>
      <c r="S16" s="54"/>
    </row>
    <row r="17" spans="3:19" x14ac:dyDescent="0.25">
      <c r="C17" s="10" t="s">
        <v>514</v>
      </c>
      <c r="D17" s="54">
        <v>25315.277159000001</v>
      </c>
      <c r="E17" s="54">
        <v>0</v>
      </c>
      <c r="F17" s="54">
        <v>0</v>
      </c>
      <c r="G17" s="54">
        <v>0</v>
      </c>
      <c r="H17" s="54">
        <v>0</v>
      </c>
      <c r="I17" s="54">
        <v>0</v>
      </c>
      <c r="J17" s="54">
        <v>0</v>
      </c>
      <c r="K17" s="54">
        <v>0</v>
      </c>
      <c r="L17" s="54">
        <v>0</v>
      </c>
      <c r="M17" s="54">
        <v>253218.27804400001</v>
      </c>
      <c r="N17" s="54">
        <v>0</v>
      </c>
      <c r="O17" s="54">
        <v>0</v>
      </c>
      <c r="P17" s="54">
        <v>0</v>
      </c>
      <c r="Q17" s="54">
        <v>0</v>
      </c>
      <c r="R17" s="61">
        <v>278533.55520300003</v>
      </c>
      <c r="S17" s="54"/>
    </row>
    <row r="18" spans="3:19" x14ac:dyDescent="0.25">
      <c r="C18" s="10" t="s">
        <v>265</v>
      </c>
      <c r="D18" s="54">
        <v>0</v>
      </c>
      <c r="E18" s="54">
        <v>0</v>
      </c>
      <c r="F18" s="54">
        <v>0</v>
      </c>
      <c r="G18" s="54">
        <v>0</v>
      </c>
      <c r="H18" s="54">
        <v>0</v>
      </c>
      <c r="I18" s="54">
        <v>0</v>
      </c>
      <c r="J18" s="54">
        <v>0</v>
      </c>
      <c r="K18" s="54">
        <v>0</v>
      </c>
      <c r="L18" s="54">
        <v>186225.123746</v>
      </c>
      <c r="M18" s="54">
        <v>0</v>
      </c>
      <c r="N18" s="54">
        <v>0</v>
      </c>
      <c r="O18" s="54">
        <v>0</v>
      </c>
      <c r="P18" s="54">
        <v>0</v>
      </c>
      <c r="Q18" s="54">
        <v>0</v>
      </c>
      <c r="R18" s="61">
        <v>186225.123746</v>
      </c>
      <c r="S18" s="54"/>
    </row>
    <row r="19" spans="3:19" x14ac:dyDescent="0.25">
      <c r="C19" s="10" t="s">
        <v>515</v>
      </c>
      <c r="D19" s="54">
        <v>0</v>
      </c>
      <c r="E19" s="54">
        <v>0</v>
      </c>
      <c r="F19" s="54">
        <v>0</v>
      </c>
      <c r="G19" s="54">
        <v>0</v>
      </c>
      <c r="H19" s="54">
        <v>0</v>
      </c>
      <c r="I19" s="54">
        <v>0</v>
      </c>
      <c r="J19" s="54">
        <v>0</v>
      </c>
      <c r="K19" s="54">
        <v>0</v>
      </c>
      <c r="L19" s="54">
        <v>0</v>
      </c>
      <c r="M19" s="54">
        <v>0</v>
      </c>
      <c r="N19" s="54">
        <v>0</v>
      </c>
      <c r="O19" s="54">
        <v>0</v>
      </c>
      <c r="P19" s="54">
        <v>0</v>
      </c>
      <c r="Q19" s="54">
        <v>0</v>
      </c>
      <c r="R19" s="61">
        <v>0</v>
      </c>
      <c r="S19" s="54"/>
    </row>
    <row r="20" spans="3:19" x14ac:dyDescent="0.25">
      <c r="C20" s="10" t="s">
        <v>268</v>
      </c>
      <c r="D20" s="54">
        <v>0</v>
      </c>
      <c r="E20" s="54">
        <v>0</v>
      </c>
      <c r="F20" s="54">
        <v>0</v>
      </c>
      <c r="G20" s="54">
        <v>0</v>
      </c>
      <c r="H20" s="54">
        <v>0</v>
      </c>
      <c r="I20" s="54">
        <v>0</v>
      </c>
      <c r="J20" s="54">
        <v>0</v>
      </c>
      <c r="K20" s="54">
        <v>0</v>
      </c>
      <c r="L20" s="54">
        <v>0</v>
      </c>
      <c r="M20" s="54">
        <v>3962.8081149999998</v>
      </c>
      <c r="N20" s="54">
        <v>1571.4534200000001</v>
      </c>
      <c r="O20" s="54">
        <v>0</v>
      </c>
      <c r="P20" s="54">
        <v>0</v>
      </c>
      <c r="Q20" s="54">
        <v>0</v>
      </c>
      <c r="R20" s="61">
        <v>5534.2615349999996</v>
      </c>
      <c r="S20" s="54"/>
    </row>
    <row r="21" spans="3:19" x14ac:dyDescent="0.25">
      <c r="C21" s="10" t="s">
        <v>516</v>
      </c>
      <c r="D21" s="54">
        <v>0</v>
      </c>
      <c r="E21" s="54">
        <v>0</v>
      </c>
      <c r="F21" s="54">
        <v>0</v>
      </c>
      <c r="G21" s="54">
        <v>0</v>
      </c>
      <c r="H21" s="54">
        <v>0</v>
      </c>
      <c r="I21" s="54">
        <v>0</v>
      </c>
      <c r="J21" s="54">
        <v>0</v>
      </c>
      <c r="K21" s="54">
        <v>0</v>
      </c>
      <c r="L21" s="54">
        <v>0</v>
      </c>
      <c r="M21" s="54">
        <v>0</v>
      </c>
      <c r="N21" s="54">
        <v>0</v>
      </c>
      <c r="O21" s="54">
        <v>0</v>
      </c>
      <c r="P21" s="54">
        <v>0</v>
      </c>
      <c r="Q21" s="54">
        <v>0</v>
      </c>
      <c r="R21" s="61">
        <v>0</v>
      </c>
      <c r="S21" s="54"/>
    </row>
    <row r="22" spans="3:19" x14ac:dyDescent="0.25">
      <c r="C22" s="10" t="s">
        <v>517</v>
      </c>
      <c r="D22" s="54">
        <v>0</v>
      </c>
      <c r="E22" s="54">
        <v>0</v>
      </c>
      <c r="F22" s="54">
        <v>0</v>
      </c>
      <c r="G22" s="54">
        <v>0</v>
      </c>
      <c r="H22" s="54">
        <v>0</v>
      </c>
      <c r="I22" s="54">
        <v>0</v>
      </c>
      <c r="J22" s="54">
        <v>0</v>
      </c>
      <c r="K22" s="54">
        <v>0</v>
      </c>
      <c r="L22" s="54">
        <v>0</v>
      </c>
      <c r="M22" s="54">
        <v>0</v>
      </c>
      <c r="N22" s="54">
        <v>0</v>
      </c>
      <c r="O22" s="54">
        <v>0</v>
      </c>
      <c r="P22" s="54">
        <v>0</v>
      </c>
      <c r="Q22" s="54">
        <v>0</v>
      </c>
      <c r="R22" s="61">
        <v>0</v>
      </c>
      <c r="S22" s="54"/>
    </row>
    <row r="23" spans="3:19" ht="22.5" x14ac:dyDescent="0.25">
      <c r="C23" s="10" t="s">
        <v>518</v>
      </c>
      <c r="D23" s="54">
        <v>0</v>
      </c>
      <c r="E23" s="54">
        <v>0</v>
      </c>
      <c r="F23" s="54">
        <v>0</v>
      </c>
      <c r="G23" s="54">
        <v>0</v>
      </c>
      <c r="H23" s="54">
        <v>0</v>
      </c>
      <c r="I23" s="54">
        <v>0</v>
      </c>
      <c r="J23" s="54">
        <v>0</v>
      </c>
      <c r="K23" s="54">
        <v>0</v>
      </c>
      <c r="L23" s="54">
        <v>0</v>
      </c>
      <c r="M23" s="54">
        <v>0</v>
      </c>
      <c r="N23" s="54">
        <v>0</v>
      </c>
      <c r="O23" s="54">
        <v>0</v>
      </c>
      <c r="P23" s="54">
        <v>0</v>
      </c>
      <c r="Q23" s="54">
        <v>0</v>
      </c>
      <c r="R23" s="61">
        <v>0</v>
      </c>
      <c r="S23" s="54"/>
    </row>
    <row r="24" spans="3:19" ht="33.75" x14ac:dyDescent="0.25">
      <c r="C24" s="10" t="s">
        <v>519</v>
      </c>
      <c r="D24" s="54">
        <v>0</v>
      </c>
      <c r="E24" s="54">
        <v>0</v>
      </c>
      <c r="F24" s="54">
        <v>0</v>
      </c>
      <c r="G24" s="54">
        <v>0</v>
      </c>
      <c r="H24" s="54">
        <v>0</v>
      </c>
      <c r="I24" s="54">
        <v>0</v>
      </c>
      <c r="J24" s="54">
        <v>0</v>
      </c>
      <c r="K24" s="54">
        <v>0</v>
      </c>
      <c r="L24" s="54">
        <v>0</v>
      </c>
      <c r="M24" s="54">
        <v>0</v>
      </c>
      <c r="N24" s="54">
        <v>0</v>
      </c>
      <c r="O24" s="54">
        <v>0</v>
      </c>
      <c r="P24" s="54">
        <v>0</v>
      </c>
      <c r="Q24" s="54">
        <v>0</v>
      </c>
      <c r="R24" s="61">
        <v>0</v>
      </c>
      <c r="S24" s="54"/>
    </row>
    <row r="25" spans="3:19" x14ac:dyDescent="0.25">
      <c r="C25" s="10" t="s">
        <v>520</v>
      </c>
      <c r="D25" s="54">
        <v>0</v>
      </c>
      <c r="E25" s="54">
        <v>0</v>
      </c>
      <c r="F25" s="54">
        <v>0</v>
      </c>
      <c r="G25" s="54">
        <v>0</v>
      </c>
      <c r="H25" s="54">
        <v>0</v>
      </c>
      <c r="I25" s="54">
        <v>0</v>
      </c>
      <c r="J25" s="54">
        <v>0</v>
      </c>
      <c r="K25" s="54">
        <v>0</v>
      </c>
      <c r="L25" s="54">
        <v>0</v>
      </c>
      <c r="M25" s="54">
        <v>5159.595969</v>
      </c>
      <c r="N25" s="54">
        <v>0</v>
      </c>
      <c r="O25" s="54">
        <v>1646.4412299999999</v>
      </c>
      <c r="P25" s="54">
        <v>0</v>
      </c>
      <c r="Q25" s="54">
        <v>0</v>
      </c>
      <c r="R25" s="61">
        <v>6806.0371990000003</v>
      </c>
      <c r="S25" s="54"/>
    </row>
    <row r="26" spans="3:19" x14ac:dyDescent="0.25">
      <c r="C26" s="10" t="s">
        <v>521</v>
      </c>
      <c r="D26" s="54">
        <v>21.259388999999999</v>
      </c>
      <c r="E26" s="54">
        <v>0</v>
      </c>
      <c r="F26" s="54">
        <v>0</v>
      </c>
      <c r="G26" s="54">
        <v>0</v>
      </c>
      <c r="H26" s="54">
        <v>0</v>
      </c>
      <c r="I26" s="54">
        <v>0</v>
      </c>
      <c r="J26" s="54">
        <v>0</v>
      </c>
      <c r="K26" s="54">
        <v>0</v>
      </c>
      <c r="L26" s="54">
        <v>0</v>
      </c>
      <c r="M26" s="54">
        <v>1300.7125020000001</v>
      </c>
      <c r="N26" s="54">
        <v>0</v>
      </c>
      <c r="O26" s="54">
        <v>0</v>
      </c>
      <c r="P26" s="54">
        <v>0</v>
      </c>
      <c r="Q26" s="54">
        <v>0</v>
      </c>
      <c r="R26" s="61">
        <v>1321.9718910000001</v>
      </c>
      <c r="S26" s="54"/>
    </row>
    <row r="27" spans="3:19" ht="15.75" thickBot="1" x14ac:dyDescent="0.3">
      <c r="C27" s="223" t="s">
        <v>15</v>
      </c>
      <c r="D27" s="234">
        <v>405534.69061300001</v>
      </c>
      <c r="E27" s="234">
        <v>0</v>
      </c>
      <c r="F27" s="234">
        <v>0</v>
      </c>
      <c r="G27" s="234">
        <v>0</v>
      </c>
      <c r="H27" s="234">
        <v>35.704514000000003</v>
      </c>
      <c r="I27" s="234">
        <v>0</v>
      </c>
      <c r="J27" s="234">
        <v>0</v>
      </c>
      <c r="K27" s="234">
        <v>0</v>
      </c>
      <c r="L27" s="234">
        <v>186225.123746</v>
      </c>
      <c r="M27" s="234">
        <v>263727.53303299996</v>
      </c>
      <c r="N27" s="234">
        <v>1571.4534200000001</v>
      </c>
      <c r="O27" s="234">
        <v>1646.4412299999999</v>
      </c>
      <c r="P27" s="234">
        <v>0</v>
      </c>
      <c r="Q27" s="234">
        <v>0</v>
      </c>
      <c r="R27" s="234">
        <v>858740.94655600016</v>
      </c>
      <c r="S27" s="234"/>
    </row>
    <row r="28" spans="3:19" x14ac:dyDescent="0.25">
      <c r="C28" s="435"/>
      <c r="D28" s="435"/>
      <c r="E28" s="435"/>
      <c r="F28" s="435"/>
      <c r="G28" s="435"/>
      <c r="H28" s="435"/>
      <c r="I28" s="435"/>
      <c r="J28" s="435"/>
      <c r="K28" s="435"/>
      <c r="L28" s="435"/>
      <c r="M28" s="435"/>
      <c r="N28" s="435"/>
      <c r="O28" s="435"/>
      <c r="P28" s="435"/>
      <c r="Q28" s="435"/>
      <c r="R28" s="435"/>
      <c r="S28" s="435"/>
    </row>
    <row r="29" spans="3:19" x14ac:dyDescent="0.25">
      <c r="C29" s="341"/>
    </row>
  </sheetData>
  <sheetProtection algorithmName="SHA-512" hashValue="Fuw/jDXr7qOvaqNT+Wigs1Q4ftEw8UiIcrg563ZOAZkL55ekn5Bu/lm87scJujAclSwIctttJzhuf/h78Lz10Q==" saltValue="4fPA0lm1BtUOMCx85ALStw==" spinCount="100000" sheet="1" objects="1" scenarios="1"/>
  <mergeCells count="5">
    <mergeCell ref="C28:S28"/>
    <mergeCell ref="B6:I6"/>
    <mergeCell ref="C9:C10"/>
    <mergeCell ref="D9:Q9"/>
    <mergeCell ref="C8:S8"/>
  </mergeCells>
  <hyperlinks>
    <hyperlink ref="B2" location="Tartalom!A1" display="Back to contents page" xr:uid="{69DD9A94-D1A2-4DDD-976E-149FF61E5F6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1:J21"/>
  <sheetViews>
    <sheetView showGridLines="0" zoomScale="85" zoomScaleNormal="85" workbookViewId="0">
      <selection activeCell="B4" sqref="B4"/>
    </sheetView>
  </sheetViews>
  <sheetFormatPr defaultRowHeight="15" x14ac:dyDescent="0.25"/>
  <cols>
    <col min="1" max="1" width="4.42578125" customWidth="1"/>
    <col min="2" max="2" width="5.7109375" customWidth="1"/>
    <col min="3" max="3" width="64" customWidth="1"/>
    <col min="4" max="5" width="18.140625" customWidth="1"/>
    <col min="6" max="6" width="16.28515625" customWidth="1"/>
    <col min="7" max="7" width="14.7109375" customWidth="1"/>
    <col min="8" max="8" width="12.85546875" customWidth="1"/>
    <col min="9" max="9" width="17.5703125" customWidth="1"/>
    <col min="10" max="10" width="12.85546875" customWidth="1"/>
  </cols>
  <sheetData>
    <row r="1" spans="2:10" ht="12.75" customHeight="1" x14ac:dyDescent="0.25"/>
    <row r="2" spans="2:10" x14ac:dyDescent="0.25">
      <c r="B2" s="180" t="s">
        <v>0</v>
      </c>
      <c r="C2" s="101"/>
    </row>
    <row r="3" spans="2:10" x14ac:dyDescent="0.25">
      <c r="B3" s="1"/>
      <c r="C3" s="1"/>
    </row>
    <row r="4" spans="2:10" ht="15.75" x14ac:dyDescent="0.25">
      <c r="B4" s="19" t="s">
        <v>524</v>
      </c>
      <c r="C4" s="2"/>
    </row>
    <row r="5" spans="2:10" ht="2.1" customHeight="1" x14ac:dyDescent="0.25">
      <c r="B5" s="1"/>
      <c r="C5" s="1"/>
    </row>
    <row r="6" spans="2:10" ht="2.1" customHeight="1" x14ac:dyDescent="0.25">
      <c r="B6" s="424"/>
      <c r="C6" s="424"/>
      <c r="D6" s="424"/>
      <c r="E6" s="424"/>
      <c r="F6" s="424"/>
      <c r="G6" s="424"/>
      <c r="H6" s="424"/>
      <c r="I6" s="424"/>
    </row>
    <row r="7" spans="2:10" ht="2.1" customHeight="1" x14ac:dyDescent="0.25">
      <c r="B7" s="3"/>
      <c r="C7" s="4"/>
    </row>
    <row r="8" spans="2:10" ht="15.75" thickBot="1" x14ac:dyDescent="0.3">
      <c r="B8" s="32"/>
      <c r="C8" s="433">
        <f>+Tartalom!B3</f>
        <v>44926</v>
      </c>
      <c r="D8" s="433"/>
      <c r="E8" s="433"/>
      <c r="F8" s="433"/>
      <c r="G8" s="433"/>
      <c r="H8" s="433"/>
      <c r="I8" s="433"/>
      <c r="J8" s="433"/>
    </row>
    <row r="9" spans="2:10" ht="49.5" customHeight="1" x14ac:dyDescent="0.25">
      <c r="B9" s="237"/>
      <c r="C9" s="235" t="s">
        <v>19</v>
      </c>
      <c r="D9" s="497" t="s">
        <v>529</v>
      </c>
      <c r="E9" s="497" t="s">
        <v>530</v>
      </c>
      <c r="F9" s="499" t="s">
        <v>531</v>
      </c>
      <c r="G9" s="499" t="s">
        <v>532</v>
      </c>
      <c r="H9" s="497" t="s">
        <v>533</v>
      </c>
      <c r="I9" s="486" t="s">
        <v>16</v>
      </c>
      <c r="J9" s="497" t="s">
        <v>534</v>
      </c>
    </row>
    <row r="10" spans="2:10" ht="45" customHeight="1" thickBot="1" x14ac:dyDescent="0.3">
      <c r="B10" s="50"/>
      <c r="C10" s="236" t="s">
        <v>2</v>
      </c>
      <c r="D10" s="498"/>
      <c r="E10" s="498"/>
      <c r="F10" s="500"/>
      <c r="G10" s="500"/>
      <c r="H10" s="498"/>
      <c r="I10" s="487"/>
      <c r="J10" s="498"/>
    </row>
    <row r="11" spans="2:10" x14ac:dyDescent="0.25">
      <c r="B11" s="129" t="s">
        <v>252</v>
      </c>
      <c r="C11" s="44" t="s">
        <v>535</v>
      </c>
      <c r="D11" s="238">
        <v>0</v>
      </c>
      <c r="E11" s="238">
        <v>0</v>
      </c>
      <c r="F11" s="239"/>
      <c r="G11" s="241">
        <v>0</v>
      </c>
      <c r="H11" s="230">
        <v>0</v>
      </c>
      <c r="I11" s="230">
        <v>0</v>
      </c>
      <c r="J11" s="230">
        <v>0</v>
      </c>
    </row>
    <row r="12" spans="2:10" x14ac:dyDescent="0.25">
      <c r="B12" s="64" t="s">
        <v>253</v>
      </c>
      <c r="C12" s="44" t="s">
        <v>536</v>
      </c>
      <c r="D12" s="238">
        <v>0</v>
      </c>
      <c r="E12" s="238">
        <v>0</v>
      </c>
      <c r="F12" s="239"/>
      <c r="G12" s="241">
        <v>0</v>
      </c>
      <c r="H12" s="230">
        <v>0</v>
      </c>
      <c r="I12" s="230">
        <v>0</v>
      </c>
      <c r="J12" s="230">
        <v>0</v>
      </c>
    </row>
    <row r="13" spans="2:10" x14ac:dyDescent="0.25">
      <c r="B13" s="99">
        <v>1</v>
      </c>
      <c r="C13" s="44" t="s">
        <v>537</v>
      </c>
      <c r="D13" s="238">
        <v>5664.7924670000002</v>
      </c>
      <c r="E13" s="238">
        <v>359.86015300000003</v>
      </c>
      <c r="F13" s="239"/>
      <c r="G13" s="241">
        <v>1.4</v>
      </c>
      <c r="H13" s="230">
        <v>0</v>
      </c>
      <c r="I13" s="230">
        <v>8434.5136739999998</v>
      </c>
      <c r="J13" s="230">
        <v>0</v>
      </c>
    </row>
    <row r="14" spans="2:10" ht="26.25" customHeight="1" x14ac:dyDescent="0.25">
      <c r="B14" s="99">
        <v>2</v>
      </c>
      <c r="C14" s="218" t="s">
        <v>538</v>
      </c>
      <c r="D14" s="242"/>
      <c r="E14" s="239"/>
      <c r="F14" s="230">
        <v>0</v>
      </c>
      <c r="G14" s="230">
        <v>0</v>
      </c>
      <c r="H14" s="230">
        <v>0</v>
      </c>
      <c r="I14" s="230">
        <v>0</v>
      </c>
      <c r="J14" s="230">
        <v>0</v>
      </c>
    </row>
    <row r="15" spans="2:10" x14ac:dyDescent="0.25">
      <c r="B15" s="99" t="s">
        <v>542</v>
      </c>
      <c r="C15" s="219" t="s">
        <v>539</v>
      </c>
      <c r="D15" s="242"/>
      <c r="E15" s="239"/>
      <c r="F15" s="230">
        <v>0</v>
      </c>
      <c r="G15" s="239"/>
      <c r="H15" s="230">
        <v>0</v>
      </c>
      <c r="I15" s="230">
        <v>0</v>
      </c>
      <c r="J15" s="230">
        <v>0</v>
      </c>
    </row>
    <row r="16" spans="2:10" x14ac:dyDescent="0.25">
      <c r="B16" s="99" t="s">
        <v>543</v>
      </c>
      <c r="C16" s="219" t="s">
        <v>540</v>
      </c>
      <c r="D16" s="239"/>
      <c r="E16" s="239"/>
      <c r="F16" s="230">
        <v>0</v>
      </c>
      <c r="G16" s="239"/>
      <c r="H16" s="230">
        <v>0</v>
      </c>
      <c r="I16" s="230">
        <v>0</v>
      </c>
      <c r="J16" s="230">
        <v>0</v>
      </c>
    </row>
    <row r="17" spans="2:10" x14ac:dyDescent="0.25">
      <c r="B17" s="99" t="s">
        <v>544</v>
      </c>
      <c r="C17" s="219" t="s">
        <v>541</v>
      </c>
      <c r="D17" s="239"/>
      <c r="E17" s="239"/>
      <c r="F17" s="230">
        <v>0</v>
      </c>
      <c r="G17" s="239"/>
      <c r="H17" s="230">
        <v>0</v>
      </c>
      <c r="I17" s="230">
        <v>0</v>
      </c>
      <c r="J17" s="230">
        <v>0</v>
      </c>
    </row>
    <row r="18" spans="2:10" ht="25.5" customHeight="1" x14ac:dyDescent="0.25">
      <c r="B18" s="99">
        <v>3</v>
      </c>
      <c r="C18" s="218" t="s">
        <v>526</v>
      </c>
      <c r="D18" s="239"/>
      <c r="E18" s="239"/>
      <c r="F18" s="239"/>
      <c r="G18" s="239"/>
      <c r="H18" s="230">
        <v>0</v>
      </c>
      <c r="I18" s="230">
        <v>0</v>
      </c>
      <c r="J18" s="230">
        <v>0</v>
      </c>
    </row>
    <row r="19" spans="2:10" ht="22.5" customHeight="1" x14ac:dyDescent="0.25">
      <c r="B19" s="99">
        <v>4</v>
      </c>
      <c r="C19" s="218" t="s">
        <v>527</v>
      </c>
      <c r="D19" s="239"/>
      <c r="E19" s="239"/>
      <c r="F19" s="239"/>
      <c r="G19" s="239"/>
      <c r="H19" s="230">
        <v>181529.05581399999</v>
      </c>
      <c r="I19" s="230">
        <v>13107.520967833299</v>
      </c>
      <c r="J19" s="230">
        <v>0</v>
      </c>
    </row>
    <row r="20" spans="2:10" x14ac:dyDescent="0.25">
      <c r="B20" s="99">
        <v>5</v>
      </c>
      <c r="C20" s="218" t="s">
        <v>528</v>
      </c>
      <c r="D20" s="239"/>
      <c r="E20" s="239"/>
      <c r="F20" s="239"/>
      <c r="G20" s="239"/>
      <c r="H20" s="230">
        <v>0</v>
      </c>
      <c r="I20" s="230">
        <v>0</v>
      </c>
      <c r="J20" s="230">
        <v>0</v>
      </c>
    </row>
    <row r="21" spans="2:10" ht="15.75" thickBot="1" x14ac:dyDescent="0.3">
      <c r="B21" s="115">
        <v>6</v>
      </c>
      <c r="C21" s="215" t="s">
        <v>15</v>
      </c>
      <c r="D21" s="243"/>
      <c r="E21" s="243"/>
      <c r="F21" s="243"/>
      <c r="G21" s="243"/>
      <c r="H21" s="240">
        <v>181529.05581399999</v>
      </c>
      <c r="I21" s="240">
        <v>21542.034641833299</v>
      </c>
      <c r="J21" s="240">
        <v>0</v>
      </c>
    </row>
  </sheetData>
  <sheetProtection algorithmName="SHA-512" hashValue="4SxrKIyCtwmxbK94pM5KfIsPN5xrhrwS3FdVSfhp9rwXirr45szBRm05oOQPZMYezUNZqXk0EQTSQ89a2RfFmg==" saltValue="SlK9QliG6w43IaZhuLaZrQ==" spinCount="100000" sheet="1" objects="1" scenarios="1"/>
  <mergeCells count="9">
    <mergeCell ref="C8:J8"/>
    <mergeCell ref="B6:I6"/>
    <mergeCell ref="D9:D10"/>
    <mergeCell ref="E9:E10"/>
    <mergeCell ref="F9:F10"/>
    <mergeCell ref="G9:G10"/>
    <mergeCell ref="H9:H10"/>
    <mergeCell ref="I9:I10"/>
    <mergeCell ref="J9:J10"/>
  </mergeCells>
  <hyperlinks>
    <hyperlink ref="B2" location="Tartalom!A1" display="Back to contents page" xr:uid="{9345D772-6D9E-4E71-9F50-2F79589415D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B1:E16"/>
  <sheetViews>
    <sheetView showGridLines="0" workbookViewId="0">
      <selection activeCell="B4" sqref="B4"/>
    </sheetView>
  </sheetViews>
  <sheetFormatPr defaultRowHeight="15" x14ac:dyDescent="0.25"/>
  <cols>
    <col min="1" max="1" width="4.42578125" customWidth="1"/>
    <col min="2" max="2" width="5" customWidth="1"/>
    <col min="3" max="3" width="60.28515625" customWidth="1"/>
    <col min="4" max="5" width="18.140625" customWidth="1"/>
  </cols>
  <sheetData>
    <row r="1" spans="2:5" ht="12.75" customHeight="1" x14ac:dyDescent="0.25"/>
    <row r="2" spans="2:5" x14ac:dyDescent="0.25">
      <c r="B2" s="180" t="s">
        <v>0</v>
      </c>
      <c r="C2" s="101"/>
    </row>
    <row r="3" spans="2:5" x14ac:dyDescent="0.25">
      <c r="B3" s="1"/>
      <c r="C3" s="1"/>
    </row>
    <row r="4" spans="2:5" ht="15.75" x14ac:dyDescent="0.25">
      <c r="B4" s="19" t="s">
        <v>545</v>
      </c>
      <c r="C4" s="2"/>
    </row>
    <row r="5" spans="2:5" ht="2.1" customHeight="1" x14ac:dyDescent="0.25">
      <c r="B5" s="1"/>
      <c r="C5" s="1"/>
    </row>
    <row r="6" spans="2:5" ht="2.1" customHeight="1" x14ac:dyDescent="0.25">
      <c r="B6" s="424"/>
      <c r="C6" s="424"/>
      <c r="D6" s="424"/>
      <c r="E6" s="424"/>
    </row>
    <row r="7" spans="2:5" ht="2.1" customHeight="1" x14ac:dyDescent="0.25">
      <c r="B7" s="3"/>
      <c r="C7" s="4"/>
    </row>
    <row r="8" spans="2:5" ht="15.75" thickBot="1" x14ac:dyDescent="0.3">
      <c r="B8" s="32"/>
      <c r="C8" s="433">
        <f>+Tartalom!B3</f>
        <v>44926</v>
      </c>
      <c r="D8" s="433"/>
      <c r="E8" s="433"/>
    </row>
    <row r="9" spans="2:5" ht="49.5" customHeight="1" x14ac:dyDescent="0.25">
      <c r="B9" s="237"/>
      <c r="C9" s="217" t="s">
        <v>19</v>
      </c>
      <c r="D9" s="497" t="s">
        <v>16</v>
      </c>
      <c r="E9" s="497" t="s">
        <v>534</v>
      </c>
    </row>
    <row r="10" spans="2:5" ht="45" customHeight="1" thickBot="1" x14ac:dyDescent="0.3">
      <c r="B10" s="50"/>
      <c r="C10" s="244" t="s">
        <v>2</v>
      </c>
      <c r="D10" s="498"/>
      <c r="E10" s="498"/>
    </row>
    <row r="11" spans="2:5" x14ac:dyDescent="0.25">
      <c r="B11" s="113">
        <v>1</v>
      </c>
      <c r="C11" s="246" t="s">
        <v>546</v>
      </c>
      <c r="D11" s="238">
        <v>0</v>
      </c>
      <c r="E11" s="238">
        <v>0</v>
      </c>
    </row>
    <row r="12" spans="2:5" x14ac:dyDescent="0.25">
      <c r="B12" s="99">
        <v>2</v>
      </c>
      <c r="C12" s="247" t="s">
        <v>547</v>
      </c>
      <c r="D12" s="242"/>
      <c r="E12" s="238">
        <v>0</v>
      </c>
    </row>
    <row r="13" spans="2:5" x14ac:dyDescent="0.25">
      <c r="B13" s="99">
        <v>3</v>
      </c>
      <c r="C13" s="247" t="s">
        <v>548</v>
      </c>
      <c r="D13" s="242"/>
      <c r="E13" s="248">
        <v>0</v>
      </c>
    </row>
    <row r="14" spans="2:5" x14ac:dyDescent="0.25">
      <c r="B14" s="99">
        <v>4</v>
      </c>
      <c r="C14" s="249" t="s">
        <v>549</v>
      </c>
      <c r="D14" s="238">
        <v>0</v>
      </c>
      <c r="E14" s="245">
        <v>0</v>
      </c>
    </row>
    <row r="15" spans="2:5" x14ac:dyDescent="0.25">
      <c r="B15" s="99" t="s">
        <v>255</v>
      </c>
      <c r="C15" s="250" t="s">
        <v>550</v>
      </c>
      <c r="D15" s="238">
        <v>0</v>
      </c>
      <c r="E15" s="245">
        <v>0</v>
      </c>
    </row>
    <row r="16" spans="2:5" ht="22.5" customHeight="1" thickBot="1" x14ac:dyDescent="0.3">
      <c r="B16" s="115">
        <v>5</v>
      </c>
      <c r="C16" s="251" t="s">
        <v>551</v>
      </c>
      <c r="D16" s="240">
        <v>0</v>
      </c>
      <c r="E16" s="240">
        <v>0</v>
      </c>
    </row>
  </sheetData>
  <sheetProtection algorithmName="SHA-512" hashValue="N6CZMv2mJyiYpMMlMX3+IWKA/9jmi2ROhNtM9vIgwdaXfDRBYIgB+h9fIibcvrL5mo50DSa1mXs1Sm8kmRB+Xw==" saltValue="qQoHrMDzAFMyU0oit2wHlA==" spinCount="100000" sheet="1" objects="1" scenarios="1"/>
  <mergeCells count="4">
    <mergeCell ref="C8:E8"/>
    <mergeCell ref="B6:E6"/>
    <mergeCell ref="D9:D10"/>
    <mergeCell ref="E9:E10"/>
  </mergeCells>
  <hyperlinks>
    <hyperlink ref="B2" location="Tartalom!A1" display="Back to contents page" xr:uid="{4CB7543D-6142-4CFB-9A44-E7ACC9FBA8B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O21"/>
  <sheetViews>
    <sheetView showGridLines="0" zoomScale="90" zoomScaleNormal="90" workbookViewId="0">
      <selection activeCell="B4" sqref="B4"/>
    </sheetView>
  </sheetViews>
  <sheetFormatPr defaultRowHeight="15" x14ac:dyDescent="0.25"/>
  <cols>
    <col min="1" max="2" width="4.42578125" customWidth="1"/>
    <col min="3" max="3" width="46.85546875" customWidth="1"/>
    <col min="4" max="14" width="9.28515625" customWidth="1"/>
  </cols>
  <sheetData>
    <row r="1" spans="2:15" ht="12.75" customHeight="1" x14ac:dyDescent="0.25"/>
    <row r="2" spans="2:15" x14ac:dyDescent="0.25">
      <c r="B2" s="180" t="s">
        <v>0</v>
      </c>
      <c r="C2" s="101"/>
    </row>
    <row r="3" spans="2:15" x14ac:dyDescent="0.25">
      <c r="B3" s="1"/>
      <c r="C3" s="1"/>
    </row>
    <row r="4" spans="2:15" ht="15.75" x14ac:dyDescent="0.25">
      <c r="B4" s="19" t="s">
        <v>552</v>
      </c>
      <c r="C4" s="2"/>
    </row>
    <row r="5" spans="2:15" ht="2.1" customHeight="1" x14ac:dyDescent="0.25">
      <c r="B5" s="1"/>
      <c r="C5" s="1"/>
    </row>
    <row r="6" spans="2:15" ht="2.1" customHeight="1" x14ac:dyDescent="0.25">
      <c r="B6" s="424"/>
      <c r="C6" s="424"/>
      <c r="D6" s="424"/>
      <c r="E6" s="424"/>
      <c r="F6" s="424"/>
      <c r="G6" s="424"/>
      <c r="H6" s="424"/>
      <c r="I6" s="424"/>
      <c r="J6" s="424"/>
      <c r="K6" s="424"/>
      <c r="L6" s="424"/>
      <c r="M6" s="424"/>
      <c r="N6" s="424"/>
      <c r="O6" s="424"/>
    </row>
    <row r="7" spans="2:15" ht="2.1" customHeight="1" x14ac:dyDescent="0.25">
      <c r="B7" s="3"/>
      <c r="C7" s="4"/>
    </row>
    <row r="8" spans="2:15" ht="15.75" thickBot="1" x14ac:dyDescent="0.3">
      <c r="B8" s="32"/>
      <c r="C8" s="433">
        <f>+Tartalom!B3</f>
        <v>44926</v>
      </c>
      <c r="D8" s="433"/>
      <c r="E8" s="433"/>
      <c r="F8" s="433"/>
      <c r="G8" s="433"/>
      <c r="H8" s="433"/>
      <c r="I8" s="433"/>
      <c r="J8" s="433"/>
      <c r="K8" s="433"/>
      <c r="L8" s="433"/>
      <c r="M8" s="433"/>
      <c r="N8" s="433"/>
      <c r="O8" s="433"/>
    </row>
    <row r="9" spans="2:15" ht="15.75" thickBot="1" x14ac:dyDescent="0.3">
      <c r="C9" s="254" t="s">
        <v>2</v>
      </c>
      <c r="D9" s="488" t="s">
        <v>523</v>
      </c>
      <c r="E9" s="488"/>
      <c r="F9" s="488"/>
      <c r="G9" s="488"/>
      <c r="H9" s="488"/>
      <c r="I9" s="488"/>
      <c r="J9" s="488"/>
      <c r="K9" s="488"/>
      <c r="L9" s="488"/>
      <c r="M9" s="488"/>
      <c r="N9" s="488"/>
      <c r="O9" s="497" t="s">
        <v>15</v>
      </c>
    </row>
    <row r="10" spans="2:15" ht="15.75" thickBot="1" x14ac:dyDescent="0.3">
      <c r="C10" s="213" t="s">
        <v>553</v>
      </c>
      <c r="D10" s="252">
        <v>0</v>
      </c>
      <c r="E10" s="252">
        <v>0.02</v>
      </c>
      <c r="F10" s="252">
        <v>0.04</v>
      </c>
      <c r="G10" s="252">
        <v>0.1</v>
      </c>
      <c r="H10" s="252">
        <v>0.2</v>
      </c>
      <c r="I10" s="252">
        <v>0.5</v>
      </c>
      <c r="J10" s="252">
        <v>0.7</v>
      </c>
      <c r="K10" s="252">
        <v>0.75</v>
      </c>
      <c r="L10" s="252">
        <v>1</v>
      </c>
      <c r="M10" s="252">
        <v>1.5</v>
      </c>
      <c r="N10" s="216" t="s">
        <v>486</v>
      </c>
      <c r="O10" s="498"/>
    </row>
    <row r="11" spans="2:15" x14ac:dyDescent="0.25">
      <c r="C11" s="250" t="s">
        <v>554</v>
      </c>
      <c r="D11" s="245">
        <v>8410.2350260000003</v>
      </c>
      <c r="E11" s="245">
        <v>0</v>
      </c>
      <c r="F11" s="245">
        <v>0</v>
      </c>
      <c r="G11" s="245">
        <v>0</v>
      </c>
      <c r="H11" s="245">
        <v>0</v>
      </c>
      <c r="I11" s="245">
        <v>0</v>
      </c>
      <c r="J11" s="245">
        <v>0</v>
      </c>
      <c r="K11" s="245">
        <v>0</v>
      </c>
      <c r="L11" s="245">
        <v>0</v>
      </c>
      <c r="M11" s="245">
        <v>0</v>
      </c>
      <c r="N11" s="245">
        <v>0</v>
      </c>
      <c r="O11" s="230">
        <v>8410.2350260000003</v>
      </c>
    </row>
    <row r="12" spans="2:15" x14ac:dyDescent="0.25">
      <c r="C12" s="250" t="s">
        <v>555</v>
      </c>
      <c r="D12" s="230">
        <v>0</v>
      </c>
      <c r="E12" s="230">
        <v>0</v>
      </c>
      <c r="F12" s="230">
        <v>0</v>
      </c>
      <c r="G12" s="230">
        <v>0</v>
      </c>
      <c r="H12" s="230">
        <v>0</v>
      </c>
      <c r="I12" s="230">
        <v>0</v>
      </c>
      <c r="J12" s="230">
        <v>0</v>
      </c>
      <c r="K12" s="230">
        <v>0</v>
      </c>
      <c r="L12" s="230">
        <v>0</v>
      </c>
      <c r="M12" s="230">
        <v>0</v>
      </c>
      <c r="N12" s="230">
        <v>0</v>
      </c>
      <c r="O12" s="230">
        <v>0</v>
      </c>
    </row>
    <row r="13" spans="2:15" x14ac:dyDescent="0.25">
      <c r="C13" s="249" t="s">
        <v>556</v>
      </c>
      <c r="D13" s="245">
        <v>0</v>
      </c>
      <c r="E13" s="245">
        <v>0</v>
      </c>
      <c r="F13" s="245">
        <v>0</v>
      </c>
      <c r="G13" s="245">
        <v>0</v>
      </c>
      <c r="H13" s="245">
        <v>0</v>
      </c>
      <c r="I13" s="245">
        <v>0</v>
      </c>
      <c r="J13" s="245">
        <v>0</v>
      </c>
      <c r="K13" s="245">
        <v>0</v>
      </c>
      <c r="L13" s="245">
        <v>0</v>
      </c>
      <c r="M13" s="245">
        <v>0</v>
      </c>
      <c r="N13" s="245">
        <v>0</v>
      </c>
      <c r="O13" s="230">
        <v>0</v>
      </c>
    </row>
    <row r="14" spans="2:15" x14ac:dyDescent="0.25">
      <c r="C14" s="246" t="s">
        <v>557</v>
      </c>
      <c r="D14" s="245">
        <v>0</v>
      </c>
      <c r="E14" s="245">
        <v>0</v>
      </c>
      <c r="F14" s="245">
        <v>0</v>
      </c>
      <c r="G14" s="245">
        <v>0</v>
      </c>
      <c r="H14" s="245">
        <v>0</v>
      </c>
      <c r="I14" s="245">
        <v>0</v>
      </c>
      <c r="J14" s="245">
        <v>0</v>
      </c>
      <c r="K14" s="245">
        <v>0</v>
      </c>
      <c r="L14" s="245">
        <v>0</v>
      </c>
      <c r="M14" s="245">
        <v>0</v>
      </c>
      <c r="N14" s="245">
        <v>0</v>
      </c>
      <c r="O14" s="230">
        <v>0</v>
      </c>
    </row>
    <row r="15" spans="2:15" x14ac:dyDescent="0.25">
      <c r="C15" s="246" t="s">
        <v>558</v>
      </c>
      <c r="D15" s="245">
        <v>0</v>
      </c>
      <c r="E15" s="245">
        <v>0</v>
      </c>
      <c r="F15" s="245">
        <v>0</v>
      </c>
      <c r="G15" s="245">
        <v>0</v>
      </c>
      <c r="H15" s="245">
        <v>0</v>
      </c>
      <c r="I15" s="245">
        <v>0</v>
      </c>
      <c r="J15" s="245">
        <v>0</v>
      </c>
      <c r="K15" s="245">
        <v>0</v>
      </c>
      <c r="L15" s="245">
        <v>0</v>
      </c>
      <c r="M15" s="245">
        <v>0</v>
      </c>
      <c r="N15" s="245">
        <v>0</v>
      </c>
      <c r="O15" s="230">
        <v>0</v>
      </c>
    </row>
    <row r="16" spans="2:15" x14ac:dyDescent="0.25">
      <c r="C16" s="246" t="s">
        <v>559</v>
      </c>
      <c r="D16" s="245">
        <v>13131.799615833301</v>
      </c>
      <c r="E16" s="245">
        <v>0</v>
      </c>
      <c r="F16" s="245">
        <v>0</v>
      </c>
      <c r="G16" s="245">
        <v>0</v>
      </c>
      <c r="H16" s="245">
        <v>0</v>
      </c>
      <c r="I16" s="245">
        <v>0</v>
      </c>
      <c r="J16" s="245">
        <v>0</v>
      </c>
      <c r="K16" s="245">
        <v>0</v>
      </c>
      <c r="L16" s="245">
        <v>0</v>
      </c>
      <c r="M16" s="245">
        <v>0</v>
      </c>
      <c r="N16" s="245">
        <v>0</v>
      </c>
      <c r="O16" s="230">
        <v>13131.799615833301</v>
      </c>
    </row>
    <row r="17" spans="3:15" x14ac:dyDescent="0.25">
      <c r="C17" s="246" t="s">
        <v>560</v>
      </c>
      <c r="D17" s="245">
        <v>0</v>
      </c>
      <c r="E17" s="245">
        <v>0</v>
      </c>
      <c r="F17" s="245">
        <v>0</v>
      </c>
      <c r="G17" s="245">
        <v>0</v>
      </c>
      <c r="H17" s="245">
        <v>0</v>
      </c>
      <c r="I17" s="245">
        <v>0</v>
      </c>
      <c r="J17" s="245">
        <v>0</v>
      </c>
      <c r="K17" s="245">
        <v>0</v>
      </c>
      <c r="L17" s="245">
        <v>0</v>
      </c>
      <c r="M17" s="245">
        <v>0</v>
      </c>
      <c r="N17" s="245">
        <v>0</v>
      </c>
      <c r="O17" s="230">
        <v>0</v>
      </c>
    </row>
    <row r="18" spans="3:15" x14ac:dyDescent="0.25">
      <c r="C18" s="246" t="s">
        <v>561</v>
      </c>
      <c r="D18" s="245">
        <v>0</v>
      </c>
      <c r="E18" s="245">
        <v>0</v>
      </c>
      <c r="F18" s="245">
        <v>0</v>
      </c>
      <c r="G18" s="245">
        <v>0</v>
      </c>
      <c r="H18" s="245">
        <v>0</v>
      </c>
      <c r="I18" s="245">
        <v>0</v>
      </c>
      <c r="J18" s="245">
        <v>0</v>
      </c>
      <c r="K18" s="245">
        <v>0</v>
      </c>
      <c r="L18" s="245">
        <v>0</v>
      </c>
      <c r="M18" s="245">
        <v>0</v>
      </c>
      <c r="N18" s="245">
        <v>0</v>
      </c>
      <c r="O18" s="230">
        <v>0</v>
      </c>
    </row>
    <row r="19" spans="3:15" x14ac:dyDescent="0.25">
      <c r="C19" s="249" t="s">
        <v>562</v>
      </c>
      <c r="D19" s="230">
        <v>0</v>
      </c>
      <c r="E19" s="230">
        <v>0</v>
      </c>
      <c r="F19" s="230">
        <v>0</v>
      </c>
      <c r="G19" s="230">
        <v>0</v>
      </c>
      <c r="H19" s="230">
        <v>0</v>
      </c>
      <c r="I19" s="230">
        <v>0</v>
      </c>
      <c r="J19" s="230">
        <v>0</v>
      </c>
      <c r="K19" s="230">
        <v>0</v>
      </c>
      <c r="L19" s="230">
        <v>0</v>
      </c>
      <c r="M19" s="230">
        <v>0</v>
      </c>
      <c r="N19" s="230">
        <v>0</v>
      </c>
      <c r="O19" s="230">
        <v>0</v>
      </c>
    </row>
    <row r="20" spans="3:15" x14ac:dyDescent="0.25">
      <c r="C20" s="246" t="s">
        <v>521</v>
      </c>
      <c r="D20" s="245">
        <v>0</v>
      </c>
      <c r="E20" s="245">
        <v>0</v>
      </c>
      <c r="F20" s="245">
        <v>0</v>
      </c>
      <c r="G20" s="245">
        <v>0</v>
      </c>
      <c r="H20" s="245">
        <v>0</v>
      </c>
      <c r="I20" s="245">
        <v>0</v>
      </c>
      <c r="J20" s="245">
        <v>0</v>
      </c>
      <c r="K20" s="245">
        <v>0</v>
      </c>
      <c r="L20" s="245">
        <v>0</v>
      </c>
      <c r="M20" s="245">
        <v>0</v>
      </c>
      <c r="N20" s="245">
        <v>0</v>
      </c>
      <c r="O20" s="230">
        <v>0</v>
      </c>
    </row>
    <row r="21" spans="3:15" ht="15.75" thickBot="1" x14ac:dyDescent="0.3">
      <c r="C21" s="253" t="s">
        <v>15</v>
      </c>
      <c r="D21" s="240">
        <v>21542.034641833299</v>
      </c>
      <c r="E21" s="240">
        <v>0</v>
      </c>
      <c r="F21" s="240">
        <v>0</v>
      </c>
      <c r="G21" s="240">
        <v>0</v>
      </c>
      <c r="H21" s="240">
        <v>0</v>
      </c>
      <c r="I21" s="240">
        <v>0</v>
      </c>
      <c r="J21" s="240">
        <v>0</v>
      </c>
      <c r="K21" s="240">
        <v>0</v>
      </c>
      <c r="L21" s="240">
        <v>0</v>
      </c>
      <c r="M21" s="240">
        <v>0</v>
      </c>
      <c r="N21" s="240">
        <v>0</v>
      </c>
      <c r="O21" s="240">
        <v>21542.034641833299</v>
      </c>
    </row>
  </sheetData>
  <sheetProtection algorithmName="SHA-512" hashValue="U/gbfaKYyBA4LzdNqCo6M9wl8F/bpeVngnrlBoEgHgQ8KVn/ZjtGgP6sZlH9fQRpefAJOSBibQ+mlnI/+Jy6cQ==" saltValue="3+TaabWCGERDBxqlMYAqcw==" spinCount="100000" sheet="1" objects="1" scenarios="1"/>
  <mergeCells count="4">
    <mergeCell ref="D9:N9"/>
    <mergeCell ref="O9:O10"/>
    <mergeCell ref="B6:O6"/>
    <mergeCell ref="C8:O8"/>
  </mergeCells>
  <hyperlinks>
    <hyperlink ref="B2" location="Tartalom!A1" display="Back to contents page" xr:uid="{199B562E-932D-48C8-B101-4F213FFE8B99}"/>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B1:K20"/>
  <sheetViews>
    <sheetView showGridLines="0" workbookViewId="0">
      <selection activeCell="B4" sqref="B4"/>
    </sheetView>
  </sheetViews>
  <sheetFormatPr defaultRowHeight="15" x14ac:dyDescent="0.25"/>
  <cols>
    <col min="1" max="2" width="4.42578125" customWidth="1"/>
    <col min="3" max="3" width="33" customWidth="1"/>
    <col min="4" max="11" width="14.28515625" customWidth="1"/>
  </cols>
  <sheetData>
    <row r="1" spans="2:11" ht="12.75" customHeight="1" x14ac:dyDescent="0.25"/>
    <row r="2" spans="2:11" x14ac:dyDescent="0.25">
      <c r="B2" s="180" t="s">
        <v>0</v>
      </c>
      <c r="C2" s="101"/>
    </row>
    <row r="3" spans="2:11" x14ac:dyDescent="0.25">
      <c r="B3" s="1"/>
      <c r="C3" s="1"/>
    </row>
    <row r="4" spans="2:11" ht="15.75" x14ac:dyDescent="0.25">
      <c r="B4" s="19" t="s">
        <v>563</v>
      </c>
      <c r="C4" s="2"/>
    </row>
    <row r="5" spans="2:11" ht="2.1" customHeight="1" x14ac:dyDescent="0.25">
      <c r="B5" s="1"/>
      <c r="C5" s="1"/>
    </row>
    <row r="6" spans="2:11" ht="2.1" customHeight="1" x14ac:dyDescent="0.25">
      <c r="B6" s="424"/>
      <c r="C6" s="424"/>
      <c r="D6" s="424"/>
      <c r="E6" s="424"/>
    </row>
    <row r="7" spans="2:11" ht="2.1" customHeight="1" x14ac:dyDescent="0.25">
      <c r="B7" s="3"/>
      <c r="C7" s="4"/>
    </row>
    <row r="8" spans="2:11" ht="15.75" thickBot="1" x14ac:dyDescent="0.3">
      <c r="B8" s="32"/>
      <c r="C8" s="433">
        <f>+Tartalom!B3</f>
        <v>44926</v>
      </c>
      <c r="D8" s="433"/>
      <c r="E8" s="433"/>
      <c r="F8" s="433"/>
      <c r="G8" s="433"/>
      <c r="H8" s="433"/>
      <c r="I8" s="433"/>
      <c r="J8" s="433"/>
      <c r="K8" s="433"/>
    </row>
    <row r="9" spans="2:11" ht="21.75" customHeight="1" thickBot="1" x14ac:dyDescent="0.3">
      <c r="C9" s="501" t="s">
        <v>2</v>
      </c>
      <c r="D9" s="504" t="s">
        <v>577</v>
      </c>
      <c r="E9" s="504"/>
      <c r="F9" s="504"/>
      <c r="G9" s="506"/>
      <c r="H9" s="505" t="s">
        <v>564</v>
      </c>
      <c r="I9" s="505"/>
      <c r="J9" s="505"/>
      <c r="K9" s="505"/>
    </row>
    <row r="10" spans="2:11" ht="27" customHeight="1" thickBot="1" x14ac:dyDescent="0.3">
      <c r="C10" s="502"/>
      <c r="D10" s="504" t="s">
        <v>565</v>
      </c>
      <c r="E10" s="504"/>
      <c r="F10" s="504" t="s">
        <v>566</v>
      </c>
      <c r="G10" s="506"/>
      <c r="H10" s="504" t="s">
        <v>565</v>
      </c>
      <c r="I10" s="504"/>
      <c r="J10" s="504" t="s">
        <v>566</v>
      </c>
      <c r="K10" s="504"/>
    </row>
    <row r="11" spans="2:11" ht="23.25" customHeight="1" thickBot="1" x14ac:dyDescent="0.3">
      <c r="C11" s="503" t="s">
        <v>503</v>
      </c>
      <c r="D11" s="63" t="s">
        <v>567</v>
      </c>
      <c r="E11" s="63" t="s">
        <v>568</v>
      </c>
      <c r="F11" s="63" t="s">
        <v>567</v>
      </c>
      <c r="G11" s="334" t="s">
        <v>568</v>
      </c>
      <c r="H11" s="63" t="s">
        <v>567</v>
      </c>
      <c r="I11" s="63" t="s">
        <v>568</v>
      </c>
      <c r="J11" s="63" t="s">
        <v>567</v>
      </c>
      <c r="K11" s="63" t="s">
        <v>568</v>
      </c>
    </row>
    <row r="12" spans="2:11" x14ac:dyDescent="0.25">
      <c r="C12" s="255" t="s">
        <v>569</v>
      </c>
      <c r="D12" s="190">
        <v>0</v>
      </c>
      <c r="E12" s="190">
        <v>0</v>
      </c>
      <c r="F12" s="190">
        <v>0</v>
      </c>
      <c r="G12" s="195">
        <v>0</v>
      </c>
      <c r="H12" s="190">
        <v>0</v>
      </c>
      <c r="I12" s="190">
        <v>0</v>
      </c>
      <c r="J12" s="105">
        <v>0</v>
      </c>
      <c r="K12" s="105">
        <v>0</v>
      </c>
    </row>
    <row r="13" spans="2:11" x14ac:dyDescent="0.25">
      <c r="C13" s="255" t="s">
        <v>570</v>
      </c>
      <c r="D13" s="190">
        <v>0</v>
      </c>
      <c r="E13" s="190">
        <v>0</v>
      </c>
      <c r="F13" s="190">
        <v>0</v>
      </c>
      <c r="G13" s="195">
        <v>0</v>
      </c>
      <c r="H13" s="190">
        <v>0</v>
      </c>
      <c r="I13" s="190">
        <v>0</v>
      </c>
      <c r="J13" s="105">
        <v>0</v>
      </c>
      <c r="K13" s="105">
        <v>0</v>
      </c>
    </row>
    <row r="14" spans="2:11" x14ac:dyDescent="0.25">
      <c r="C14" s="255" t="s">
        <v>571</v>
      </c>
      <c r="D14" s="190">
        <v>0</v>
      </c>
      <c r="E14" s="190">
        <v>0</v>
      </c>
      <c r="F14" s="190">
        <v>0</v>
      </c>
      <c r="G14" s="195">
        <v>0</v>
      </c>
      <c r="H14" s="190">
        <v>0</v>
      </c>
      <c r="I14" s="190">
        <v>0</v>
      </c>
      <c r="J14" s="105">
        <v>0</v>
      </c>
      <c r="K14" s="105">
        <v>0</v>
      </c>
    </row>
    <row r="15" spans="2:11" x14ac:dyDescent="0.25">
      <c r="C15" s="255" t="s">
        <v>572</v>
      </c>
      <c r="D15" s="190">
        <v>0</v>
      </c>
      <c r="E15" s="190">
        <v>0</v>
      </c>
      <c r="F15" s="190">
        <v>0</v>
      </c>
      <c r="G15" s="195">
        <v>0</v>
      </c>
      <c r="H15" s="190">
        <v>0</v>
      </c>
      <c r="I15" s="190">
        <v>0</v>
      </c>
      <c r="J15" s="105">
        <v>0</v>
      </c>
      <c r="K15" s="105">
        <v>0</v>
      </c>
    </row>
    <row r="16" spans="2:11" x14ac:dyDescent="0.25">
      <c r="C16" s="255" t="s">
        <v>573</v>
      </c>
      <c r="D16" s="190">
        <v>0</v>
      </c>
      <c r="E16" s="190">
        <v>0</v>
      </c>
      <c r="F16" s="190">
        <v>0</v>
      </c>
      <c r="G16" s="195">
        <v>0</v>
      </c>
      <c r="H16" s="190">
        <v>0</v>
      </c>
      <c r="I16" s="190">
        <v>0</v>
      </c>
      <c r="J16" s="105">
        <v>0</v>
      </c>
      <c r="K16" s="105">
        <v>0</v>
      </c>
    </row>
    <row r="17" spans="3:11" x14ac:dyDescent="0.25">
      <c r="C17" s="255" t="s">
        <v>574</v>
      </c>
      <c r="D17" s="190">
        <v>0</v>
      </c>
      <c r="E17" s="190">
        <v>0</v>
      </c>
      <c r="F17" s="190">
        <v>0</v>
      </c>
      <c r="G17" s="195">
        <v>0</v>
      </c>
      <c r="H17" s="190">
        <v>0</v>
      </c>
      <c r="I17" s="190">
        <v>0</v>
      </c>
      <c r="J17" s="105">
        <v>0</v>
      </c>
      <c r="K17" s="105">
        <v>0</v>
      </c>
    </row>
    <row r="18" spans="3:11" x14ac:dyDescent="0.25">
      <c r="C18" s="255" t="s">
        <v>575</v>
      </c>
      <c r="D18" s="190">
        <v>0</v>
      </c>
      <c r="E18" s="190">
        <v>0</v>
      </c>
      <c r="F18" s="190">
        <v>0</v>
      </c>
      <c r="G18" s="195">
        <v>0</v>
      </c>
      <c r="H18" s="190">
        <v>0</v>
      </c>
      <c r="I18" s="190">
        <v>0</v>
      </c>
      <c r="J18" s="105">
        <v>0</v>
      </c>
      <c r="K18" s="105">
        <v>0</v>
      </c>
    </row>
    <row r="19" spans="3:11" x14ac:dyDescent="0.25">
      <c r="C19" s="255" t="s">
        <v>576</v>
      </c>
      <c r="D19" s="190">
        <v>0</v>
      </c>
      <c r="E19" s="190">
        <v>0</v>
      </c>
      <c r="F19" s="190">
        <v>0</v>
      </c>
      <c r="G19" s="195">
        <v>0</v>
      </c>
      <c r="H19" s="190">
        <v>0</v>
      </c>
      <c r="I19" s="190">
        <v>0</v>
      </c>
      <c r="J19" s="105">
        <v>0</v>
      </c>
      <c r="K19" s="105">
        <v>0</v>
      </c>
    </row>
    <row r="20" spans="3:11" ht="15.75" thickBot="1" x14ac:dyDescent="0.3">
      <c r="C20" s="258" t="s">
        <v>15</v>
      </c>
      <c r="D20" s="259">
        <v>0</v>
      </c>
      <c r="E20" s="259">
        <v>0</v>
      </c>
      <c r="F20" s="259">
        <v>0</v>
      </c>
      <c r="G20" s="335">
        <v>0</v>
      </c>
      <c r="H20" s="259">
        <v>0</v>
      </c>
      <c r="I20" s="259">
        <v>0</v>
      </c>
      <c r="J20" s="260">
        <v>0</v>
      </c>
      <c r="K20" s="260">
        <v>0</v>
      </c>
    </row>
  </sheetData>
  <sheetProtection algorithmName="SHA-512" hashValue="NVOBcPAJKbe3n4qyaOQXvw5pP4LXut/xxSJku8xMpEpGRPj2onx4aD5XbvVAhwkaHXRBCplUxfzGUCSH70M2uw==" saltValue="AmcLee2WmSLTKBWkxgbKig=="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45D5B183-F624-43F4-A996-4E5F5CFC8D2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B1:E19"/>
  <sheetViews>
    <sheetView showGridLines="0" workbookViewId="0">
      <selection activeCell="B4" sqref="B4"/>
    </sheetView>
  </sheetViews>
  <sheetFormatPr defaultRowHeight="15" x14ac:dyDescent="0.25"/>
  <cols>
    <col min="1" max="2" width="4.42578125" customWidth="1"/>
    <col min="3" max="3" width="54" customWidth="1"/>
    <col min="4" max="4" width="18.7109375" customWidth="1"/>
    <col min="5" max="5" width="17.5703125" customWidth="1"/>
  </cols>
  <sheetData>
    <row r="1" spans="2:5" ht="12.75" customHeight="1" x14ac:dyDescent="0.25"/>
    <row r="2" spans="2:5" x14ac:dyDescent="0.25">
      <c r="B2" s="180" t="s">
        <v>0</v>
      </c>
      <c r="C2" s="101"/>
    </row>
    <row r="3" spans="2:5" x14ac:dyDescent="0.25">
      <c r="B3" s="1"/>
      <c r="C3" s="1"/>
    </row>
    <row r="4" spans="2:5" ht="15.75" x14ac:dyDescent="0.25">
      <c r="B4" s="19" t="s">
        <v>578</v>
      </c>
      <c r="C4" s="2"/>
    </row>
    <row r="5" spans="2:5" ht="2.1" customHeight="1" x14ac:dyDescent="0.25">
      <c r="B5" s="1"/>
      <c r="C5" s="1"/>
    </row>
    <row r="6" spans="2:5" ht="2.1" customHeight="1" x14ac:dyDescent="0.25">
      <c r="B6" s="424"/>
      <c r="C6" s="424"/>
      <c r="D6" s="424"/>
      <c r="E6" s="424"/>
    </row>
    <row r="7" spans="2:5" ht="2.1" customHeight="1" x14ac:dyDescent="0.25">
      <c r="B7" s="3"/>
      <c r="C7" s="4"/>
    </row>
    <row r="8" spans="2:5" ht="15.75" thickBot="1" x14ac:dyDescent="0.3">
      <c r="B8" s="32"/>
      <c r="C8" s="433">
        <f>+Tartalom!B3</f>
        <v>44926</v>
      </c>
      <c r="D8" s="433"/>
      <c r="E8" s="433"/>
    </row>
    <row r="9" spans="2:5" ht="36" customHeight="1" thickBot="1" x14ac:dyDescent="0.3">
      <c r="C9" s="263" t="s">
        <v>2</v>
      </c>
      <c r="D9" s="264" t="s">
        <v>580</v>
      </c>
      <c r="E9" s="264" t="s">
        <v>581</v>
      </c>
    </row>
    <row r="10" spans="2:5" ht="23.25" customHeight="1" x14ac:dyDescent="0.25">
      <c r="C10" s="268" t="s">
        <v>582</v>
      </c>
      <c r="D10" s="269"/>
      <c r="E10" s="269"/>
    </row>
    <row r="11" spans="2:5" x14ac:dyDescent="0.25">
      <c r="C11" s="267" t="s">
        <v>587</v>
      </c>
      <c r="D11" s="262">
        <v>0</v>
      </c>
      <c r="E11" s="262">
        <v>0</v>
      </c>
    </row>
    <row r="12" spans="2:5" x14ac:dyDescent="0.25">
      <c r="C12" s="267" t="s">
        <v>583</v>
      </c>
      <c r="D12" s="262">
        <v>0</v>
      </c>
      <c r="E12" s="262">
        <v>0</v>
      </c>
    </row>
    <row r="13" spans="2:5" x14ac:dyDescent="0.25">
      <c r="C13" s="267" t="s">
        <v>588</v>
      </c>
      <c r="D13" s="262">
        <v>0</v>
      </c>
      <c r="E13" s="262">
        <v>0</v>
      </c>
    </row>
    <row r="14" spans="2:5" x14ac:dyDescent="0.25">
      <c r="C14" s="267" t="s">
        <v>584</v>
      </c>
      <c r="D14" s="211">
        <v>0</v>
      </c>
      <c r="E14" s="211">
        <v>0</v>
      </c>
    </row>
    <row r="15" spans="2:5" x14ac:dyDescent="0.25">
      <c r="C15" s="267" t="s">
        <v>579</v>
      </c>
      <c r="D15" s="211">
        <v>0</v>
      </c>
      <c r="E15" s="211">
        <v>0</v>
      </c>
    </row>
    <row r="16" spans="2:5" x14ac:dyDescent="0.25">
      <c r="C16" s="270" t="s">
        <v>585</v>
      </c>
      <c r="D16" s="271">
        <v>0</v>
      </c>
      <c r="E16" s="271">
        <v>0</v>
      </c>
    </row>
    <row r="17" spans="3:5" x14ac:dyDescent="0.25">
      <c r="C17" s="261" t="s">
        <v>586</v>
      </c>
      <c r="D17" s="233"/>
      <c r="E17" s="233"/>
    </row>
    <row r="18" spans="3:5" x14ac:dyDescent="0.25">
      <c r="C18" s="267" t="s">
        <v>589</v>
      </c>
      <c r="D18" s="190">
        <v>0</v>
      </c>
      <c r="E18" s="190">
        <v>0</v>
      </c>
    </row>
    <row r="19" spans="3:5" ht="15.75" thickBot="1" x14ac:dyDescent="0.3">
      <c r="C19" s="272" t="s">
        <v>590</v>
      </c>
      <c r="D19" s="265">
        <v>0</v>
      </c>
      <c r="E19" s="265">
        <v>0</v>
      </c>
    </row>
  </sheetData>
  <sheetProtection algorithmName="SHA-512" hashValue="DvzVJ9Y9UTnOncUnskhQNHoIPC3xPSxa1W9t3EwRZ7YpRvtUlWY9xq6AoxSspcC9A91O/ghGuq9JkSQ8uWl9Qw==" saltValue="RzoGblB2/dZN2WZmu9+Klg==" spinCount="100000" sheet="1" objects="1" scenarios="1"/>
  <mergeCells count="2">
    <mergeCell ref="C8:E8"/>
    <mergeCell ref="B6:E6"/>
  </mergeCells>
  <hyperlinks>
    <hyperlink ref="B2" location="Tartalom!A1" display="Back to contents page" xr:uid="{60B7BCF2-A26A-408E-958B-F97CCB4BF79F}"/>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B1:E29"/>
  <sheetViews>
    <sheetView showGridLines="0" workbookViewId="0">
      <selection activeCell="B4" sqref="B4"/>
    </sheetView>
  </sheetViews>
  <sheetFormatPr defaultRowHeight="15" x14ac:dyDescent="0.25"/>
  <cols>
    <col min="1" max="2" width="4.42578125" customWidth="1"/>
    <col min="3" max="3" width="65" customWidth="1"/>
    <col min="4" max="4" width="18.7109375" customWidth="1"/>
    <col min="5" max="5" width="17.5703125" customWidth="1"/>
  </cols>
  <sheetData>
    <row r="1" spans="2:5" ht="12.75" customHeight="1" x14ac:dyDescent="0.25"/>
    <row r="2" spans="2:5" x14ac:dyDescent="0.25">
      <c r="B2" s="180" t="s">
        <v>0</v>
      </c>
      <c r="C2" s="101"/>
    </row>
    <row r="3" spans="2:5" x14ac:dyDescent="0.25">
      <c r="B3" s="1"/>
      <c r="C3" s="1"/>
    </row>
    <row r="4" spans="2:5" ht="15.75" x14ac:dyDescent="0.25">
      <c r="B4" s="19" t="s">
        <v>591</v>
      </c>
      <c r="C4" s="2"/>
    </row>
    <row r="5" spans="2:5" ht="2.1" customHeight="1" x14ac:dyDescent="0.25">
      <c r="B5" s="1"/>
      <c r="C5" s="1"/>
    </row>
    <row r="6" spans="2:5" ht="2.1" customHeight="1" x14ac:dyDescent="0.25">
      <c r="B6" s="424"/>
      <c r="C6" s="424"/>
      <c r="D6" s="424"/>
      <c r="E6" s="424"/>
    </row>
    <row r="7" spans="2:5" ht="2.1" customHeight="1" x14ac:dyDescent="0.25">
      <c r="B7" s="3"/>
      <c r="C7" s="4"/>
    </row>
    <row r="8" spans="2:5" ht="15.75" thickBot="1" x14ac:dyDescent="0.3">
      <c r="B8" s="32"/>
      <c r="C8" s="433">
        <f>+Tartalom!B3</f>
        <v>44926</v>
      </c>
      <c r="D8" s="433"/>
      <c r="E8" s="433"/>
    </row>
    <row r="9" spans="2:5" ht="36" customHeight="1" thickBot="1" x14ac:dyDescent="0.3">
      <c r="C9" s="257" t="s">
        <v>2</v>
      </c>
      <c r="D9" s="256" t="s">
        <v>16</v>
      </c>
      <c r="E9" s="256" t="s">
        <v>534</v>
      </c>
    </row>
    <row r="10" spans="2:5" ht="23.25" customHeight="1" x14ac:dyDescent="0.25">
      <c r="C10" s="346" t="s">
        <v>593</v>
      </c>
      <c r="D10" s="242"/>
      <c r="E10" s="345">
        <v>0</v>
      </c>
    </row>
    <row r="11" spans="2:5" ht="25.5" customHeight="1" x14ac:dyDescent="0.25">
      <c r="C11" s="266" t="s">
        <v>594</v>
      </c>
      <c r="D11" s="230">
        <v>0</v>
      </c>
      <c r="E11" s="230">
        <v>0</v>
      </c>
    </row>
    <row r="12" spans="2:5" x14ac:dyDescent="0.25">
      <c r="C12" s="267" t="s">
        <v>595</v>
      </c>
      <c r="D12" s="230">
        <v>0</v>
      </c>
      <c r="E12" s="230">
        <v>0</v>
      </c>
    </row>
    <row r="13" spans="2:5" x14ac:dyDescent="0.25">
      <c r="C13" s="267" t="s">
        <v>596</v>
      </c>
      <c r="D13" s="230">
        <v>0</v>
      </c>
      <c r="E13" s="230">
        <v>0</v>
      </c>
    </row>
    <row r="14" spans="2:5" x14ac:dyDescent="0.25">
      <c r="C14" s="267" t="s">
        <v>597</v>
      </c>
      <c r="D14" s="230">
        <v>0</v>
      </c>
      <c r="E14" s="230">
        <v>0</v>
      </c>
    </row>
    <row r="15" spans="2:5" x14ac:dyDescent="0.25">
      <c r="C15" s="267" t="s">
        <v>598</v>
      </c>
      <c r="D15" s="230">
        <v>0</v>
      </c>
      <c r="E15" s="230">
        <v>0</v>
      </c>
    </row>
    <row r="16" spans="2:5" x14ac:dyDescent="0.25">
      <c r="C16" s="266" t="s">
        <v>599</v>
      </c>
      <c r="D16" s="230">
        <v>0</v>
      </c>
      <c r="E16" s="239"/>
    </row>
    <row r="17" spans="3:5" x14ac:dyDescent="0.25">
      <c r="C17" s="266" t="s">
        <v>600</v>
      </c>
      <c r="D17" s="230">
        <v>0</v>
      </c>
      <c r="E17" s="230">
        <v>0</v>
      </c>
    </row>
    <row r="18" spans="3:5" x14ac:dyDescent="0.25">
      <c r="C18" s="266" t="s">
        <v>592</v>
      </c>
      <c r="D18" s="230">
        <v>0</v>
      </c>
      <c r="E18" s="230">
        <v>0</v>
      </c>
    </row>
    <row r="19" spans="3:5" x14ac:dyDescent="0.25">
      <c r="C19" s="266" t="s">
        <v>601</v>
      </c>
      <c r="D19" s="230">
        <v>0</v>
      </c>
      <c r="E19" s="230">
        <v>0</v>
      </c>
    </row>
    <row r="20" spans="3:5" ht="25.5" customHeight="1" x14ac:dyDescent="0.25">
      <c r="C20" s="274" t="s">
        <v>602</v>
      </c>
      <c r="D20" s="282"/>
      <c r="E20" s="275">
        <v>0</v>
      </c>
    </row>
    <row r="21" spans="3:5" ht="39" customHeight="1" x14ac:dyDescent="0.25">
      <c r="C21" s="266" t="s">
        <v>603</v>
      </c>
      <c r="D21" s="190">
        <v>0</v>
      </c>
      <c r="E21" s="190">
        <v>0</v>
      </c>
    </row>
    <row r="22" spans="3:5" x14ac:dyDescent="0.25">
      <c r="C22" s="267" t="s">
        <v>595</v>
      </c>
      <c r="D22" s="190">
        <v>0</v>
      </c>
      <c r="E22" s="190">
        <v>0</v>
      </c>
    </row>
    <row r="23" spans="3:5" x14ac:dyDescent="0.25">
      <c r="C23" s="267" t="s">
        <v>596</v>
      </c>
      <c r="D23" s="190">
        <v>0</v>
      </c>
      <c r="E23" s="190">
        <v>0</v>
      </c>
    </row>
    <row r="24" spans="3:5" x14ac:dyDescent="0.25">
      <c r="C24" s="267" t="s">
        <v>597</v>
      </c>
      <c r="D24" s="190">
        <v>0</v>
      </c>
      <c r="E24" s="190">
        <v>0</v>
      </c>
    </row>
    <row r="25" spans="3:5" x14ac:dyDescent="0.25">
      <c r="C25" s="267" t="s">
        <v>598</v>
      </c>
      <c r="D25" s="190">
        <v>0</v>
      </c>
      <c r="E25" s="190">
        <v>0</v>
      </c>
    </row>
    <row r="26" spans="3:5" x14ac:dyDescent="0.25">
      <c r="C26" s="266" t="s">
        <v>599</v>
      </c>
      <c r="D26" s="190">
        <v>0</v>
      </c>
      <c r="E26" s="239"/>
    </row>
    <row r="27" spans="3:5" x14ac:dyDescent="0.25">
      <c r="C27" s="266" t="s">
        <v>600</v>
      </c>
      <c r="D27" s="190">
        <v>0</v>
      </c>
      <c r="E27" s="190">
        <v>0</v>
      </c>
    </row>
    <row r="28" spans="3:5" x14ac:dyDescent="0.25">
      <c r="C28" s="266" t="s">
        <v>592</v>
      </c>
      <c r="D28" s="190">
        <v>0</v>
      </c>
      <c r="E28" s="190">
        <v>0</v>
      </c>
    </row>
    <row r="29" spans="3:5" ht="15.75" thickBot="1" x14ac:dyDescent="0.3">
      <c r="C29" s="273" t="s">
        <v>601</v>
      </c>
      <c r="D29" s="265">
        <v>0</v>
      </c>
      <c r="E29" s="265">
        <v>0</v>
      </c>
    </row>
  </sheetData>
  <sheetProtection algorithmName="SHA-512" hashValue="/g56+GettsjxdzPyQ8yjKjPuXYjY+eNdgKaib833BHdU9H5FeZBdLyDQQb0a3j1UU2+Xgt1qhW2nGiYFWCY5qA==" saltValue="Vt7UopwBovyPPxYcmW+KeA==" spinCount="100000" sheet="1" objects="1" scenarios="1"/>
  <mergeCells count="2">
    <mergeCell ref="B6:E6"/>
    <mergeCell ref="C8:E8"/>
  </mergeCells>
  <hyperlinks>
    <hyperlink ref="B2" location="Tartalom!A1" display="Back to contents page" xr:uid="{DF21D7D5-E874-4797-A4F9-0C6A429720D5}"/>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B1:D21"/>
  <sheetViews>
    <sheetView showGridLines="0" workbookViewId="0">
      <selection activeCell="B4" sqref="B4"/>
    </sheetView>
  </sheetViews>
  <sheetFormatPr defaultRowHeight="15" x14ac:dyDescent="0.25"/>
  <cols>
    <col min="1" max="2" width="4.42578125" customWidth="1"/>
    <col min="3" max="3" width="37.140625" customWidth="1"/>
    <col min="4" max="4" width="18.7109375" customWidth="1"/>
  </cols>
  <sheetData>
    <row r="1" spans="2:4" ht="12.75" customHeight="1" x14ac:dyDescent="0.25"/>
    <row r="2" spans="2:4" x14ac:dyDescent="0.25">
      <c r="B2" s="180" t="s">
        <v>0</v>
      </c>
      <c r="C2" s="101"/>
    </row>
    <row r="3" spans="2:4" x14ac:dyDescent="0.25">
      <c r="B3" s="1"/>
      <c r="C3" s="1"/>
    </row>
    <row r="4" spans="2:4" ht="15.75" x14ac:dyDescent="0.25">
      <c r="B4" s="19" t="s">
        <v>604</v>
      </c>
      <c r="C4" s="2"/>
    </row>
    <row r="5" spans="2:4" x14ac:dyDescent="0.25">
      <c r="B5" s="1"/>
      <c r="C5" s="1"/>
    </row>
    <row r="6" spans="2:4" ht="48" customHeight="1" x14ac:dyDescent="0.25">
      <c r="B6" s="507" t="s">
        <v>782</v>
      </c>
      <c r="C6" s="507"/>
      <c r="D6" s="507"/>
    </row>
    <row r="7" spans="2:4" x14ac:dyDescent="0.25">
      <c r="B7" s="3"/>
      <c r="C7" s="4"/>
    </row>
    <row r="8" spans="2:4" ht="15.75" thickBot="1" x14ac:dyDescent="0.3">
      <c r="B8" s="32"/>
      <c r="C8" s="433">
        <f>+Tartalom!B3</f>
        <v>44926</v>
      </c>
      <c r="D8" s="433"/>
    </row>
    <row r="9" spans="2:4" x14ac:dyDescent="0.25">
      <c r="C9" s="486" t="s">
        <v>2</v>
      </c>
      <c r="D9" s="499" t="s">
        <v>163</v>
      </c>
    </row>
    <row r="10" spans="2:4" ht="23.25" customHeight="1" thickBot="1" x14ac:dyDescent="0.3">
      <c r="C10" s="487"/>
      <c r="D10" s="500"/>
    </row>
    <row r="11" spans="2:4" x14ac:dyDescent="0.25">
      <c r="C11" s="279" t="s">
        <v>612</v>
      </c>
      <c r="D11" s="280"/>
    </row>
    <row r="12" spans="2:4" x14ac:dyDescent="0.25">
      <c r="C12" s="250" t="s">
        <v>605</v>
      </c>
      <c r="D12" s="230">
        <v>0</v>
      </c>
    </row>
    <row r="13" spans="2:4" x14ac:dyDescent="0.25">
      <c r="C13" s="277" t="s">
        <v>606</v>
      </c>
      <c r="D13" s="230">
        <v>0</v>
      </c>
    </row>
    <row r="14" spans="2:4" x14ac:dyDescent="0.25">
      <c r="C14" s="277" t="s">
        <v>607</v>
      </c>
      <c r="D14" s="230">
        <v>0</v>
      </c>
    </row>
    <row r="15" spans="2:4" x14ac:dyDescent="0.25">
      <c r="C15" s="277" t="s">
        <v>608</v>
      </c>
      <c r="D15" s="230">
        <v>0</v>
      </c>
    </row>
    <row r="16" spans="2:4" x14ac:dyDescent="0.25">
      <c r="C16" s="281" t="s">
        <v>609</v>
      </c>
      <c r="D16" s="239"/>
    </row>
    <row r="17" spans="3:4" x14ac:dyDescent="0.25">
      <c r="C17" s="277" t="s">
        <v>610</v>
      </c>
      <c r="D17" s="230">
        <v>0</v>
      </c>
    </row>
    <row r="18" spans="3:4" x14ac:dyDescent="0.25">
      <c r="C18" s="277" t="s">
        <v>613</v>
      </c>
      <c r="D18" s="230">
        <v>0</v>
      </c>
    </row>
    <row r="19" spans="3:4" x14ac:dyDescent="0.25">
      <c r="C19" s="277" t="s">
        <v>614</v>
      </c>
      <c r="D19" s="230">
        <v>0</v>
      </c>
    </row>
    <row r="20" spans="3:4" x14ac:dyDescent="0.25">
      <c r="C20" s="277" t="s">
        <v>611</v>
      </c>
      <c r="D20" s="230">
        <v>0</v>
      </c>
    </row>
    <row r="21" spans="3:4" ht="15.75" thickBot="1" x14ac:dyDescent="0.3">
      <c r="C21" s="215" t="s">
        <v>15</v>
      </c>
      <c r="D21" s="240">
        <v>0</v>
      </c>
    </row>
  </sheetData>
  <sheetProtection algorithmName="SHA-512" hashValue="bamtSrzw+IosJ1daAFpihMOW4781QsxXT04qcis5c9BMQ7avzlemBU7GUf8bN/xQqEHJtS2gUM/UZ+nTUAKJPg==" saltValue="8t/5MmgYqv0Hr+gWW1Bn1Q==" spinCount="100000" sheet="1" objects="1" scenarios="1"/>
  <mergeCells count="4">
    <mergeCell ref="B6:D6"/>
    <mergeCell ref="D9:D10"/>
    <mergeCell ref="C9:C10"/>
    <mergeCell ref="C8:D8"/>
  </mergeCells>
  <hyperlinks>
    <hyperlink ref="B2" location="Tartalom!A1" display="Back to contents page" xr:uid="{252DE945-FB8E-409D-913D-885BA085436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22"/>
  <sheetViews>
    <sheetView showGridLines="0" workbookViewId="0">
      <selection activeCell="B4" sqref="B4"/>
    </sheetView>
  </sheetViews>
  <sheetFormatPr defaultRowHeight="15" x14ac:dyDescent="0.25"/>
  <cols>
    <col min="1" max="1" width="4.42578125" customWidth="1"/>
    <col min="2" max="2" width="5.5703125" customWidth="1"/>
    <col min="3" max="3" width="60.7109375" customWidth="1"/>
    <col min="6" max="6" width="17.85546875" customWidth="1"/>
  </cols>
  <sheetData>
    <row r="1" spans="2:7" ht="12.75" customHeight="1" x14ac:dyDescent="0.25"/>
    <row r="2" spans="2:7" x14ac:dyDescent="0.25">
      <c r="B2" s="180" t="s">
        <v>0</v>
      </c>
      <c r="C2" s="101"/>
      <c r="D2" s="101"/>
      <c r="E2" s="101"/>
      <c r="F2" s="101"/>
    </row>
    <row r="3" spans="2:7" x14ac:dyDescent="0.25">
      <c r="B3" s="1"/>
      <c r="C3" s="1"/>
      <c r="D3" s="1"/>
      <c r="E3" s="1"/>
      <c r="F3" s="1"/>
    </row>
    <row r="4" spans="2:7" ht="15.75" x14ac:dyDescent="0.25">
      <c r="B4" s="19" t="s">
        <v>3</v>
      </c>
      <c r="C4" s="2"/>
      <c r="D4" s="2"/>
      <c r="E4" s="2"/>
      <c r="F4" s="2"/>
    </row>
    <row r="5" spans="2:7" x14ac:dyDescent="0.25">
      <c r="B5" s="1"/>
      <c r="C5" s="1"/>
      <c r="D5" s="1"/>
      <c r="E5" s="1"/>
      <c r="F5" s="1"/>
    </row>
    <row r="6" spans="2:7" ht="30.95" customHeight="1" x14ac:dyDescent="0.25">
      <c r="B6" s="429" t="s">
        <v>801</v>
      </c>
      <c r="C6" s="429"/>
      <c r="D6" s="429"/>
      <c r="E6" s="429"/>
      <c r="F6" s="429"/>
      <c r="G6" s="1"/>
    </row>
    <row r="7" spans="2:7" x14ac:dyDescent="0.25">
      <c r="C7" s="3"/>
      <c r="D7" s="3"/>
      <c r="E7" s="4"/>
      <c r="F7" s="5"/>
      <c r="G7" s="6"/>
    </row>
    <row r="8" spans="2:7" ht="15.75" thickBot="1" x14ac:dyDescent="0.3"/>
    <row r="9" spans="2:7" ht="23.25" thickBot="1" x14ac:dyDescent="0.3">
      <c r="B9" s="102"/>
      <c r="C9" s="426" t="s">
        <v>2</v>
      </c>
      <c r="D9" s="428" t="s">
        <v>4</v>
      </c>
      <c r="E9" s="428"/>
      <c r="F9" s="22" t="s">
        <v>5</v>
      </c>
    </row>
    <row r="10" spans="2:7" ht="15.75" thickBot="1" x14ac:dyDescent="0.3">
      <c r="B10" s="50"/>
      <c r="C10" s="427"/>
      <c r="D10" s="23">
        <f>+Tartalom!B3</f>
        <v>44926</v>
      </c>
      <c r="E10" s="23">
        <f>+EOMONTH(D10,-12)</f>
        <v>44561</v>
      </c>
      <c r="F10" s="23">
        <f>+Tartalom!B3</f>
        <v>44926</v>
      </c>
    </row>
    <row r="11" spans="2:7" x14ac:dyDescent="0.25">
      <c r="B11" s="104">
        <v>1</v>
      </c>
      <c r="C11" s="24" t="s">
        <v>6</v>
      </c>
      <c r="D11" s="25">
        <v>352715</v>
      </c>
      <c r="E11" s="25">
        <v>316001</v>
      </c>
      <c r="F11" s="61">
        <v>28217.200000000001</v>
      </c>
    </row>
    <row r="12" spans="2:7" x14ac:dyDescent="0.25">
      <c r="B12" s="105">
        <v>2</v>
      </c>
      <c r="C12" s="14" t="s">
        <v>778</v>
      </c>
      <c r="D12" s="11">
        <v>352715</v>
      </c>
      <c r="E12" s="11">
        <v>316001</v>
      </c>
      <c r="F12" s="54">
        <v>28217.200000000001</v>
      </c>
    </row>
    <row r="13" spans="2:7" x14ac:dyDescent="0.25">
      <c r="B13" s="105">
        <v>6</v>
      </c>
      <c r="C13" s="24" t="s">
        <v>8</v>
      </c>
      <c r="D13" s="25">
        <v>0</v>
      </c>
      <c r="E13" s="25">
        <v>0</v>
      </c>
      <c r="F13" s="61">
        <v>0</v>
      </c>
    </row>
    <row r="14" spans="2:7" x14ac:dyDescent="0.25">
      <c r="B14" s="105">
        <v>7</v>
      </c>
      <c r="C14" s="14" t="s">
        <v>9</v>
      </c>
      <c r="D14" s="11"/>
      <c r="E14" s="11">
        <v>0</v>
      </c>
      <c r="F14" s="54"/>
    </row>
    <row r="15" spans="2:7" x14ac:dyDescent="0.25">
      <c r="B15" s="105" t="s">
        <v>318</v>
      </c>
      <c r="C15" s="14" t="s">
        <v>10</v>
      </c>
      <c r="D15" s="11"/>
      <c r="E15" s="11">
        <v>0</v>
      </c>
      <c r="F15" s="54"/>
    </row>
    <row r="16" spans="2:7" x14ac:dyDescent="0.25">
      <c r="B16" s="105">
        <v>20</v>
      </c>
      <c r="C16" s="24" t="s">
        <v>11</v>
      </c>
      <c r="D16" s="25">
        <v>0</v>
      </c>
      <c r="E16" s="25">
        <v>0</v>
      </c>
      <c r="F16" s="61">
        <v>0</v>
      </c>
    </row>
    <row r="17" spans="2:6" x14ac:dyDescent="0.25">
      <c r="B17" s="105">
        <v>21</v>
      </c>
      <c r="C17" s="14" t="s">
        <v>7</v>
      </c>
      <c r="D17" s="11"/>
      <c r="E17" s="11">
        <v>0</v>
      </c>
      <c r="F17" s="54"/>
    </row>
    <row r="18" spans="2:6" x14ac:dyDescent="0.25">
      <c r="B18" s="105">
        <v>23</v>
      </c>
      <c r="C18" s="24" t="s">
        <v>12</v>
      </c>
      <c r="D18" s="25">
        <v>19554</v>
      </c>
      <c r="E18" s="25">
        <v>21720</v>
      </c>
      <c r="F18" s="61">
        <v>1564.32</v>
      </c>
    </row>
    <row r="19" spans="2:6" x14ac:dyDescent="0.25">
      <c r="B19" s="105" t="s">
        <v>319</v>
      </c>
      <c r="C19" s="14" t="s">
        <v>13</v>
      </c>
      <c r="D19" s="11"/>
      <c r="E19" s="11">
        <v>0</v>
      </c>
      <c r="F19" s="54"/>
    </row>
    <row r="20" spans="2:6" x14ac:dyDescent="0.25">
      <c r="B20" s="99" t="s">
        <v>320</v>
      </c>
      <c r="C20" s="14" t="s">
        <v>14</v>
      </c>
      <c r="D20" s="11">
        <v>19554</v>
      </c>
      <c r="E20" s="11">
        <v>21720</v>
      </c>
      <c r="F20" s="54">
        <v>1564.32</v>
      </c>
    </row>
    <row r="21" spans="2:6" ht="15.75" thickBot="1" x14ac:dyDescent="0.3">
      <c r="B21" s="106">
        <v>29</v>
      </c>
      <c r="C21" s="26" t="s">
        <v>15</v>
      </c>
      <c r="D21" s="27">
        <v>372269</v>
      </c>
      <c r="E21" s="27">
        <v>337721</v>
      </c>
      <c r="F21" s="58">
        <v>29781.52</v>
      </c>
    </row>
    <row r="22" spans="2:6" ht="22.5" customHeight="1" x14ac:dyDescent="0.25">
      <c r="B22" s="429" t="s">
        <v>779</v>
      </c>
      <c r="C22" s="429"/>
      <c r="D22" s="429"/>
      <c r="E22" s="429"/>
      <c r="F22" s="429"/>
    </row>
  </sheetData>
  <sheetProtection algorithmName="SHA-512" hashValue="KYkbyhPWwTWCX7O8335vCsFCupjW072CMlaQTSwBe9OW80/HtVkBWL82GlRDsBwn+08noPPXADm7pVAs/+d+QA==" saltValue="+kbYKva1AWXkzq8XgIRzow==" spinCount="100000" sheet="1" objects="1" scenarios="1"/>
  <mergeCells count="4">
    <mergeCell ref="C9:C10"/>
    <mergeCell ref="D9:E9"/>
    <mergeCell ref="B22:F22"/>
    <mergeCell ref="B6:F6"/>
  </mergeCells>
  <hyperlinks>
    <hyperlink ref="B2" location="Tartalom!A1" display="Back to contents page" xr:uid="{9EDC2945-1D86-4954-AF3C-CA5F2373C99A}"/>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B1:H15"/>
  <sheetViews>
    <sheetView showGridLines="0" workbookViewId="0">
      <selection activeCell="B4" sqref="B4"/>
    </sheetView>
  </sheetViews>
  <sheetFormatPr defaultRowHeight="15" x14ac:dyDescent="0.25"/>
  <cols>
    <col min="1" max="2" width="4.42578125" customWidth="1"/>
    <col min="3" max="3" width="51.28515625" bestFit="1" customWidth="1"/>
    <col min="4" max="6" width="10.7109375" customWidth="1"/>
    <col min="7" max="7" width="13.7109375" customWidth="1"/>
    <col min="8" max="8" width="18.7109375" customWidth="1"/>
  </cols>
  <sheetData>
    <row r="1" spans="2:8" ht="12.75" customHeight="1" x14ac:dyDescent="0.25"/>
    <row r="2" spans="2:8" x14ac:dyDescent="0.25">
      <c r="B2" s="180" t="s">
        <v>0</v>
      </c>
      <c r="C2" s="101"/>
      <c r="D2" s="101"/>
      <c r="E2" s="101"/>
      <c r="F2" s="101"/>
      <c r="G2" s="101"/>
    </row>
    <row r="3" spans="2:8" x14ac:dyDescent="0.25">
      <c r="B3" s="1"/>
      <c r="C3" s="1"/>
      <c r="D3" s="1"/>
      <c r="E3" s="1"/>
      <c r="F3" s="1"/>
      <c r="G3" s="1"/>
    </row>
    <row r="4" spans="2:8" ht="15.75" x14ac:dyDescent="0.25">
      <c r="B4" s="19" t="s">
        <v>615</v>
      </c>
      <c r="C4" s="2"/>
      <c r="D4" s="2"/>
      <c r="E4" s="2"/>
      <c r="F4" s="2"/>
      <c r="G4" s="2"/>
    </row>
    <row r="5" spans="2:8" ht="2.1" customHeight="1" x14ac:dyDescent="0.25">
      <c r="B5" s="1"/>
      <c r="C5" s="1"/>
      <c r="D5" s="1"/>
      <c r="E5" s="1"/>
      <c r="F5" s="1"/>
      <c r="G5" s="1"/>
    </row>
    <row r="6" spans="2:8" ht="2.1" customHeight="1" x14ac:dyDescent="0.25">
      <c r="B6" s="424"/>
      <c r="C6" s="424"/>
      <c r="D6" s="424"/>
      <c r="E6" s="424"/>
      <c r="F6" s="424"/>
      <c r="G6" s="424"/>
      <c r="H6" s="424"/>
    </row>
    <row r="7" spans="2:8" ht="2.1" customHeight="1" x14ac:dyDescent="0.25">
      <c r="B7" s="3"/>
      <c r="C7" s="4"/>
      <c r="D7" s="4"/>
      <c r="E7" s="4"/>
      <c r="F7" s="4"/>
      <c r="G7" s="4"/>
    </row>
    <row r="8" spans="2:8" ht="15.75" thickBot="1" x14ac:dyDescent="0.3">
      <c r="B8" s="32"/>
      <c r="C8" s="433">
        <f>+Tartalom!B3</f>
        <v>44926</v>
      </c>
      <c r="D8" s="433"/>
      <c r="E8" s="433"/>
      <c r="F8" s="433"/>
      <c r="G8" s="433"/>
      <c r="H8" s="433"/>
    </row>
    <row r="9" spans="2:8" x14ac:dyDescent="0.25">
      <c r="C9" s="486" t="s">
        <v>2</v>
      </c>
      <c r="D9" s="486" t="s">
        <v>616</v>
      </c>
      <c r="E9" s="486"/>
      <c r="F9" s="486"/>
      <c r="G9" s="499" t="s">
        <v>617</v>
      </c>
      <c r="H9" s="499" t="s">
        <v>17</v>
      </c>
    </row>
    <row r="10" spans="2:8" ht="23.25" customHeight="1" thickBot="1" x14ac:dyDescent="0.3">
      <c r="C10" s="487"/>
      <c r="D10" s="418">
        <v>2020</v>
      </c>
      <c r="E10" s="418">
        <v>2021</v>
      </c>
      <c r="F10" s="278">
        <v>2022</v>
      </c>
      <c r="G10" s="500"/>
      <c r="H10" s="500"/>
    </row>
    <row r="11" spans="2:8" x14ac:dyDescent="0.25">
      <c r="C11" s="276" t="s">
        <v>618</v>
      </c>
      <c r="D11" s="351">
        <v>0</v>
      </c>
      <c r="E11" s="351">
        <v>0</v>
      </c>
      <c r="F11" s="351">
        <v>0</v>
      </c>
      <c r="G11" s="351">
        <v>0</v>
      </c>
      <c r="H11" s="352">
        <v>0</v>
      </c>
    </row>
    <row r="12" spans="2:8" ht="22.5" x14ac:dyDescent="0.25">
      <c r="C12" s="250" t="s">
        <v>619</v>
      </c>
      <c r="D12" s="352">
        <v>0</v>
      </c>
      <c r="E12" s="352">
        <v>0</v>
      </c>
      <c r="F12" s="352">
        <v>0</v>
      </c>
      <c r="G12" s="352">
        <v>0</v>
      </c>
      <c r="H12" s="351">
        <v>0</v>
      </c>
    </row>
    <row r="13" spans="2:8" x14ac:dyDescent="0.25">
      <c r="C13" s="283" t="s">
        <v>620</v>
      </c>
      <c r="D13" s="351">
        <v>0</v>
      </c>
      <c r="E13" s="351">
        <v>0</v>
      </c>
      <c r="F13" s="351">
        <v>0</v>
      </c>
      <c r="G13" s="353"/>
      <c r="H13" s="353"/>
    </row>
    <row r="14" spans="2:8" x14ac:dyDescent="0.25">
      <c r="C14" s="283" t="s">
        <v>621</v>
      </c>
      <c r="D14" s="351">
        <v>0</v>
      </c>
      <c r="E14" s="351">
        <v>0</v>
      </c>
      <c r="F14" s="351">
        <v>0</v>
      </c>
      <c r="G14" s="353"/>
      <c r="H14" s="353"/>
    </row>
    <row r="15" spans="2:8" ht="15.75" thickBot="1" x14ac:dyDescent="0.3">
      <c r="C15" s="43" t="s">
        <v>622</v>
      </c>
      <c r="D15" s="354">
        <v>15450.917278999998</v>
      </c>
      <c r="E15" s="354">
        <v>19683.585941000001</v>
      </c>
      <c r="F15" s="354">
        <v>31627.916603999995</v>
      </c>
      <c r="G15" s="354">
        <v>1564.3188144760149</v>
      </c>
      <c r="H15" s="354">
        <v>19553.985180950185</v>
      </c>
    </row>
  </sheetData>
  <sheetProtection algorithmName="SHA-512" hashValue="0esItBT445c6qVskEklyn5eNiz9B/fCdC4WEzAoDIw+0miscDMl2gvCZvbLzJ1KW2VXk+4T6q7Io93fPrAtnRA==" saltValue="w0z03rS716g1Cj99DHteXQ==" spinCount="100000" sheet="1" objects="1" scenarios="1"/>
  <mergeCells count="6">
    <mergeCell ref="B6:H6"/>
    <mergeCell ref="C9:C10"/>
    <mergeCell ref="H9:H10"/>
    <mergeCell ref="D9:F9"/>
    <mergeCell ref="G9:G10"/>
    <mergeCell ref="C8:H8"/>
  </mergeCells>
  <hyperlinks>
    <hyperlink ref="B2" location="Tartalom!A1" display="Back to contents page" xr:uid="{37262856-B6F7-4A3D-97B3-C5BD76BDC7C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4A34-3A65-4B0B-97A1-F0DF02F7FD27}">
  <sheetPr>
    <tabColor rgb="FF92D050"/>
  </sheetPr>
  <dimension ref="B1:H29"/>
  <sheetViews>
    <sheetView showGridLines="0" workbookViewId="0">
      <selection activeCell="B4" sqref="B4"/>
    </sheetView>
  </sheetViews>
  <sheetFormatPr defaultRowHeight="15" x14ac:dyDescent="0.25"/>
  <cols>
    <col min="1" max="1" width="4.42578125" customWidth="1"/>
    <col min="2" max="2" width="6.140625" customWidth="1"/>
    <col min="3" max="3" width="10.7109375" customWidth="1"/>
    <col min="4" max="4" width="44.85546875" customWidth="1"/>
    <col min="5" max="5" width="15.5703125" customWidth="1"/>
    <col min="6" max="6" width="15.42578125" customWidth="1"/>
    <col min="7" max="7" width="13.7109375" customWidth="1"/>
    <col min="8" max="8" width="16.42578125" customWidth="1"/>
  </cols>
  <sheetData>
    <row r="1" spans="2:8" ht="12.75" customHeight="1" x14ac:dyDescent="0.25"/>
    <row r="2" spans="2:8" x14ac:dyDescent="0.25">
      <c r="B2" s="180" t="s">
        <v>0</v>
      </c>
      <c r="C2" s="355"/>
      <c r="D2" s="355"/>
      <c r="E2" s="355"/>
      <c r="F2" s="355"/>
      <c r="G2" s="355"/>
    </row>
    <row r="3" spans="2:8" x14ac:dyDescent="0.25">
      <c r="B3" s="1"/>
      <c r="C3" s="1"/>
      <c r="D3" s="1"/>
      <c r="E3" s="1"/>
      <c r="F3" s="1"/>
      <c r="G3" s="1"/>
    </row>
    <row r="4" spans="2:8" ht="15.75" x14ac:dyDescent="0.25">
      <c r="B4" s="356" t="s">
        <v>837</v>
      </c>
      <c r="C4" s="2"/>
      <c r="D4" s="2"/>
      <c r="E4" s="2"/>
      <c r="F4" s="2"/>
      <c r="G4" s="2"/>
    </row>
    <row r="5" spans="2:8" ht="2.1" customHeight="1" x14ac:dyDescent="0.25">
      <c r="B5" s="1"/>
      <c r="C5" s="1"/>
      <c r="D5" s="1"/>
      <c r="E5" s="1"/>
      <c r="F5" s="1"/>
      <c r="G5" s="1"/>
    </row>
    <row r="6" spans="2:8" ht="2.1" customHeight="1" x14ac:dyDescent="0.25">
      <c r="B6" s="473"/>
      <c r="C6" s="473"/>
      <c r="D6" s="473"/>
      <c r="E6" s="473"/>
      <c r="F6" s="473"/>
      <c r="G6" s="473"/>
      <c r="H6" s="473"/>
    </row>
    <row r="7" spans="2:8" ht="2.1" customHeight="1" x14ac:dyDescent="0.25">
      <c r="B7" s="357"/>
      <c r="C7" s="358"/>
      <c r="D7" s="358"/>
      <c r="E7" s="358"/>
      <c r="F7" s="358"/>
      <c r="G7" s="358"/>
    </row>
    <row r="8" spans="2:8" ht="15.75" thickBot="1" x14ac:dyDescent="0.3">
      <c r="B8" s="32"/>
      <c r="C8" s="433">
        <f>Tartalom!B3</f>
        <v>44926</v>
      </c>
      <c r="D8" s="433"/>
      <c r="E8" s="433"/>
      <c r="F8" s="433"/>
      <c r="G8" s="433"/>
      <c r="H8" s="433"/>
    </row>
    <row r="9" spans="2:8" ht="41.25" customHeight="1" thickBot="1" x14ac:dyDescent="0.3">
      <c r="B9" s="107"/>
      <c r="C9" s="508" t="s">
        <v>838</v>
      </c>
      <c r="D9" s="508"/>
      <c r="E9" s="349" t="s">
        <v>839</v>
      </c>
      <c r="F9" s="349" t="s">
        <v>840</v>
      </c>
      <c r="G9" s="373" t="s">
        <v>841</v>
      </c>
      <c r="H9" s="373" t="s">
        <v>842</v>
      </c>
    </row>
    <row r="10" spans="2:8" x14ac:dyDescent="0.25">
      <c r="B10" s="113">
        <v>1</v>
      </c>
      <c r="C10" s="509" t="s">
        <v>843</v>
      </c>
      <c r="D10" s="374" t="s">
        <v>844</v>
      </c>
      <c r="E10" s="375">
        <v>3</v>
      </c>
      <c r="F10" s="375">
        <v>6</v>
      </c>
      <c r="G10" s="375">
        <v>1</v>
      </c>
      <c r="H10" s="375">
        <v>21</v>
      </c>
    </row>
    <row r="11" spans="2:8" x14ac:dyDescent="0.25">
      <c r="B11" s="110">
        <v>2</v>
      </c>
      <c r="C11" s="510"/>
      <c r="D11" s="374" t="s">
        <v>845</v>
      </c>
      <c r="E11" s="375">
        <v>5</v>
      </c>
      <c r="F11" s="375">
        <v>0</v>
      </c>
      <c r="G11" s="375">
        <v>114</v>
      </c>
      <c r="H11" s="375">
        <v>460</v>
      </c>
    </row>
    <row r="12" spans="2:8" x14ac:dyDescent="0.25">
      <c r="B12" s="110">
        <v>3</v>
      </c>
      <c r="C12" s="510"/>
      <c r="D12" s="376" t="s">
        <v>846</v>
      </c>
      <c r="E12" s="375">
        <v>5</v>
      </c>
      <c r="F12" s="375"/>
      <c r="G12" s="375">
        <v>99</v>
      </c>
      <c r="H12" s="375">
        <v>376</v>
      </c>
    </row>
    <row r="13" spans="2:8" ht="22.5" x14ac:dyDescent="0.25">
      <c r="B13" s="110" t="s">
        <v>847</v>
      </c>
      <c r="C13" s="510"/>
      <c r="D13" s="377" t="s">
        <v>848</v>
      </c>
      <c r="E13" s="375"/>
      <c r="F13" s="375"/>
      <c r="G13" s="375">
        <v>0</v>
      </c>
      <c r="H13" s="375">
        <v>0</v>
      </c>
    </row>
    <row r="14" spans="2:8" ht="22.5" x14ac:dyDescent="0.25">
      <c r="B14" s="110">
        <v>5</v>
      </c>
      <c r="C14" s="510"/>
      <c r="D14" s="377" t="s">
        <v>849</v>
      </c>
      <c r="E14" s="375">
        <v>0</v>
      </c>
      <c r="F14" s="375">
        <v>0</v>
      </c>
      <c r="G14" s="375">
        <v>0</v>
      </c>
      <c r="H14" s="375">
        <v>0</v>
      </c>
    </row>
    <row r="15" spans="2:8" x14ac:dyDescent="0.25">
      <c r="B15" s="110" t="s">
        <v>850</v>
      </c>
      <c r="C15" s="510"/>
      <c r="D15" s="376" t="s">
        <v>851</v>
      </c>
      <c r="E15" s="375">
        <v>0</v>
      </c>
      <c r="F15" s="375">
        <v>0</v>
      </c>
      <c r="G15" s="375">
        <v>0</v>
      </c>
      <c r="H15" s="375">
        <v>0</v>
      </c>
    </row>
    <row r="16" spans="2:8" x14ac:dyDescent="0.25">
      <c r="B16" s="128">
        <v>7</v>
      </c>
      <c r="C16" s="511"/>
      <c r="D16" s="378" t="s">
        <v>852</v>
      </c>
      <c r="E16" s="379">
        <v>0</v>
      </c>
      <c r="F16" s="379">
        <v>0</v>
      </c>
      <c r="G16" s="379">
        <v>15</v>
      </c>
      <c r="H16" s="379">
        <v>84</v>
      </c>
    </row>
    <row r="17" spans="2:8" x14ac:dyDescent="0.25">
      <c r="B17" s="380">
        <v>9</v>
      </c>
      <c r="C17" s="512" t="s">
        <v>853</v>
      </c>
      <c r="D17" s="381" t="s">
        <v>844</v>
      </c>
      <c r="E17" s="382">
        <v>0</v>
      </c>
      <c r="F17" s="382">
        <v>0</v>
      </c>
      <c r="G17" s="382">
        <v>1</v>
      </c>
      <c r="H17" s="382">
        <v>21</v>
      </c>
    </row>
    <row r="18" spans="2:8" x14ac:dyDescent="0.25">
      <c r="B18" s="110">
        <v>10</v>
      </c>
      <c r="C18" s="510"/>
      <c r="D18" s="374" t="s">
        <v>854</v>
      </c>
      <c r="E18" s="375">
        <v>0</v>
      </c>
      <c r="F18" s="375">
        <v>0</v>
      </c>
      <c r="G18" s="375">
        <v>106</v>
      </c>
      <c r="H18" s="375">
        <v>138</v>
      </c>
    </row>
    <row r="19" spans="2:8" x14ac:dyDescent="0.25">
      <c r="B19" s="110">
        <v>11</v>
      </c>
      <c r="C19" s="510"/>
      <c r="D19" s="376" t="s">
        <v>846</v>
      </c>
      <c r="E19" s="375">
        <v>0</v>
      </c>
      <c r="F19" s="375">
        <v>0</v>
      </c>
      <c r="G19" s="375">
        <v>53</v>
      </c>
      <c r="H19" s="375">
        <v>69</v>
      </c>
    </row>
    <row r="20" spans="2:8" x14ac:dyDescent="0.25">
      <c r="B20" s="110">
        <v>12</v>
      </c>
      <c r="C20" s="510"/>
      <c r="D20" s="383" t="s">
        <v>855</v>
      </c>
      <c r="E20" s="375">
        <v>0</v>
      </c>
      <c r="F20" s="375">
        <v>0</v>
      </c>
      <c r="G20" s="375">
        <v>20</v>
      </c>
      <c r="H20" s="375">
        <v>19</v>
      </c>
    </row>
    <row r="21" spans="2:8" ht="22.5" x14ac:dyDescent="0.25">
      <c r="B21" s="110" t="s">
        <v>856</v>
      </c>
      <c r="C21" s="510"/>
      <c r="D21" s="377" t="s">
        <v>848</v>
      </c>
      <c r="E21" s="375">
        <v>0</v>
      </c>
      <c r="F21" s="375">
        <v>0</v>
      </c>
      <c r="G21" s="375">
        <v>53</v>
      </c>
      <c r="H21" s="375">
        <v>69</v>
      </c>
    </row>
    <row r="22" spans="2:8" x14ac:dyDescent="0.25">
      <c r="B22" s="110" t="s">
        <v>857</v>
      </c>
      <c r="C22" s="510"/>
      <c r="D22" s="383" t="s">
        <v>855</v>
      </c>
      <c r="E22" s="375">
        <v>0</v>
      </c>
      <c r="F22" s="375">
        <v>0</v>
      </c>
      <c r="G22" s="375">
        <v>20</v>
      </c>
      <c r="H22" s="375">
        <v>19</v>
      </c>
    </row>
    <row r="23" spans="2:8" ht="22.5" x14ac:dyDescent="0.25">
      <c r="B23" s="110" t="s">
        <v>858</v>
      </c>
      <c r="C23" s="510"/>
      <c r="D23" s="377" t="s">
        <v>849</v>
      </c>
      <c r="E23" s="375">
        <v>0</v>
      </c>
      <c r="F23" s="375">
        <v>0</v>
      </c>
      <c r="G23" s="375">
        <v>0</v>
      </c>
      <c r="H23" s="375">
        <v>0</v>
      </c>
    </row>
    <row r="24" spans="2:8" x14ac:dyDescent="0.25">
      <c r="B24" s="110" t="s">
        <v>859</v>
      </c>
      <c r="C24" s="510"/>
      <c r="D24" s="383" t="s">
        <v>855</v>
      </c>
      <c r="E24" s="375">
        <v>0</v>
      </c>
      <c r="F24" s="375">
        <v>0</v>
      </c>
      <c r="G24" s="375">
        <v>0</v>
      </c>
      <c r="H24" s="375">
        <v>0</v>
      </c>
    </row>
    <row r="25" spans="2:8" x14ac:dyDescent="0.25">
      <c r="B25" s="110" t="s">
        <v>860</v>
      </c>
      <c r="C25" s="510"/>
      <c r="D25" s="376" t="s">
        <v>851</v>
      </c>
      <c r="E25" s="375">
        <v>0</v>
      </c>
      <c r="F25" s="375">
        <v>0</v>
      </c>
      <c r="G25" s="375">
        <v>0</v>
      </c>
      <c r="H25" s="375">
        <v>0</v>
      </c>
    </row>
    <row r="26" spans="2:8" x14ac:dyDescent="0.25">
      <c r="B26" s="110" t="s">
        <v>861</v>
      </c>
      <c r="C26" s="510"/>
      <c r="D26" s="383" t="s">
        <v>855</v>
      </c>
      <c r="E26" s="375">
        <v>0</v>
      </c>
      <c r="F26" s="375">
        <v>0</v>
      </c>
      <c r="G26" s="375">
        <v>0</v>
      </c>
      <c r="H26" s="375">
        <v>0</v>
      </c>
    </row>
    <row r="27" spans="2:8" x14ac:dyDescent="0.25">
      <c r="B27" s="110">
        <v>15</v>
      </c>
      <c r="C27" s="510"/>
      <c r="D27" s="376" t="s">
        <v>852</v>
      </c>
      <c r="E27" s="375">
        <v>0</v>
      </c>
      <c r="F27" s="375">
        <v>0</v>
      </c>
      <c r="G27" s="375">
        <v>0</v>
      </c>
      <c r="H27" s="375">
        <v>0</v>
      </c>
    </row>
    <row r="28" spans="2:8" x14ac:dyDescent="0.25">
      <c r="B28" s="128">
        <v>16</v>
      </c>
      <c r="C28" s="511"/>
      <c r="D28" s="384" t="s">
        <v>855</v>
      </c>
      <c r="E28" s="379">
        <v>0</v>
      </c>
      <c r="F28" s="379">
        <v>0</v>
      </c>
      <c r="G28" s="379">
        <v>0</v>
      </c>
      <c r="H28" s="379">
        <v>0</v>
      </c>
    </row>
    <row r="29" spans="2:8" ht="15.75" thickBot="1" x14ac:dyDescent="0.3">
      <c r="B29" s="115">
        <v>17</v>
      </c>
      <c r="C29" s="385" t="s">
        <v>862</v>
      </c>
      <c r="D29" s="385"/>
      <c r="E29" s="386">
        <v>5</v>
      </c>
      <c r="F29" s="386">
        <v>0</v>
      </c>
      <c r="G29" s="386">
        <v>220</v>
      </c>
      <c r="H29" s="386">
        <v>598</v>
      </c>
    </row>
  </sheetData>
  <sheetProtection algorithmName="SHA-512" hashValue="GalfuExsi89yyX4yGJadpuiMeHP84mXnpCPZuFxsXayIlFnP5H9sFOSbt9jaZYv15nm51VdLD1pKBpcsWzMKwA==" saltValue="EFQZ7Xlp2o0rK3TLXpwKTA==" spinCount="100000" sheet="1" objects="1" scenarios="1"/>
  <mergeCells count="5">
    <mergeCell ref="B6:H6"/>
    <mergeCell ref="C8:H8"/>
    <mergeCell ref="C9:D9"/>
    <mergeCell ref="C10:C16"/>
    <mergeCell ref="C17:C28"/>
  </mergeCells>
  <hyperlinks>
    <hyperlink ref="B2" location="Tartalom!A1" display="Back to contents page" xr:uid="{9F5A0A22-FC11-487A-A595-B365D2D1B973}"/>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BC74-82B9-45FB-A5BD-9E19076266B9}">
  <sheetPr>
    <tabColor rgb="FF92D050"/>
  </sheetPr>
  <dimension ref="B1:G23"/>
  <sheetViews>
    <sheetView showGridLines="0" workbookViewId="0">
      <selection activeCell="B4" sqref="B4"/>
    </sheetView>
  </sheetViews>
  <sheetFormatPr defaultRowHeight="15" x14ac:dyDescent="0.25"/>
  <cols>
    <col min="1" max="1" width="4.42578125" customWidth="1"/>
    <col min="2" max="2" width="6.140625" customWidth="1"/>
    <col min="3" max="3" width="62.5703125" customWidth="1"/>
    <col min="4" max="4" width="15.5703125" customWidth="1"/>
    <col min="5" max="5" width="15.42578125" customWidth="1"/>
    <col min="6" max="6" width="13.7109375" customWidth="1"/>
    <col min="7" max="7" width="16.42578125" customWidth="1"/>
  </cols>
  <sheetData>
    <row r="1" spans="2:7" ht="12.75" customHeight="1" x14ac:dyDescent="0.25"/>
    <row r="2" spans="2:7" x14ac:dyDescent="0.25">
      <c r="B2" s="180" t="s">
        <v>0</v>
      </c>
      <c r="C2" s="355"/>
      <c r="D2" s="355"/>
      <c r="E2" s="355"/>
      <c r="F2" s="355"/>
    </row>
    <row r="3" spans="2:7" x14ac:dyDescent="0.25">
      <c r="B3" s="1"/>
      <c r="C3" s="1"/>
      <c r="D3" s="1"/>
      <c r="E3" s="1"/>
      <c r="F3" s="1"/>
    </row>
    <row r="4" spans="2:7" ht="15.75" x14ac:dyDescent="0.25">
      <c r="B4" s="356" t="s">
        <v>863</v>
      </c>
      <c r="C4" s="2"/>
      <c r="D4" s="2"/>
      <c r="E4" s="2"/>
      <c r="F4" s="2"/>
    </row>
    <row r="5" spans="2:7" ht="2.1" customHeight="1" x14ac:dyDescent="0.25">
      <c r="B5" s="1"/>
      <c r="C5" s="1"/>
      <c r="D5" s="1"/>
      <c r="E5" s="1"/>
      <c r="F5" s="1"/>
    </row>
    <row r="6" spans="2:7" ht="2.1" customHeight="1" x14ac:dyDescent="0.25">
      <c r="B6" s="473"/>
      <c r="C6" s="473"/>
      <c r="D6" s="473"/>
      <c r="E6" s="473"/>
      <c r="F6" s="473"/>
      <c r="G6" s="473"/>
    </row>
    <row r="7" spans="2:7" ht="2.1" customHeight="1" x14ac:dyDescent="0.25">
      <c r="B7" s="357"/>
      <c r="C7" s="358"/>
      <c r="D7" s="358"/>
      <c r="E7" s="358"/>
      <c r="F7" s="358"/>
    </row>
    <row r="8" spans="2:7" ht="15.75" thickBot="1" x14ac:dyDescent="0.3">
      <c r="B8" s="32"/>
      <c r="C8" s="433">
        <f>Tartalom!B3</f>
        <v>44926</v>
      </c>
      <c r="D8" s="433"/>
      <c r="E8" s="433"/>
      <c r="F8" s="433"/>
      <c r="G8" s="433"/>
    </row>
    <row r="9" spans="2:7" ht="41.25" customHeight="1" thickBot="1" x14ac:dyDescent="0.3">
      <c r="C9" s="387" t="s">
        <v>838</v>
      </c>
      <c r="D9" s="349" t="s">
        <v>839</v>
      </c>
      <c r="E9" s="349" t="s">
        <v>840</v>
      </c>
      <c r="F9" s="373" t="s">
        <v>841</v>
      </c>
      <c r="G9" s="373" t="s">
        <v>842</v>
      </c>
    </row>
    <row r="10" spans="2:7" x14ac:dyDescent="0.25">
      <c r="C10" s="254" t="s">
        <v>864</v>
      </c>
      <c r="D10" s="388"/>
      <c r="E10" s="388"/>
      <c r="F10" s="388"/>
      <c r="G10" s="389"/>
    </row>
    <row r="11" spans="2:7" x14ac:dyDescent="0.25">
      <c r="C11" s="374" t="s">
        <v>865</v>
      </c>
      <c r="D11" s="375">
        <v>0</v>
      </c>
      <c r="E11" s="375">
        <v>0</v>
      </c>
      <c r="F11" s="375">
        <v>0</v>
      </c>
      <c r="G11" s="375">
        <v>0</v>
      </c>
    </row>
    <row r="12" spans="2:7" x14ac:dyDescent="0.25">
      <c r="C12" s="374" t="s">
        <v>866</v>
      </c>
      <c r="D12" s="375">
        <v>0</v>
      </c>
      <c r="E12" s="375">
        <v>0</v>
      </c>
      <c r="F12" s="375">
        <v>0</v>
      </c>
      <c r="G12" s="375">
        <v>0</v>
      </c>
    </row>
    <row r="13" spans="2:7" ht="22.5" x14ac:dyDescent="0.25">
      <c r="C13" s="390" t="s">
        <v>867</v>
      </c>
      <c r="D13" s="391">
        <v>0</v>
      </c>
      <c r="E13" s="391">
        <v>0</v>
      </c>
      <c r="F13" s="391">
        <v>0</v>
      </c>
      <c r="G13" s="391">
        <v>0</v>
      </c>
    </row>
    <row r="14" spans="2:7" x14ac:dyDescent="0.25">
      <c r="C14" s="392" t="s">
        <v>868</v>
      </c>
      <c r="D14" s="393"/>
      <c r="E14" s="393"/>
      <c r="F14" s="393"/>
      <c r="G14" s="393"/>
    </row>
    <row r="15" spans="2:7" ht="22.5" x14ac:dyDescent="0.25">
      <c r="C15" s="394" t="s">
        <v>869</v>
      </c>
      <c r="D15" s="375">
        <v>0</v>
      </c>
      <c r="E15" s="375">
        <v>0</v>
      </c>
      <c r="F15" s="375">
        <v>0</v>
      </c>
      <c r="G15" s="375">
        <v>0</v>
      </c>
    </row>
    <row r="16" spans="2:7" ht="22.5" x14ac:dyDescent="0.25">
      <c r="C16" s="395" t="s">
        <v>870</v>
      </c>
      <c r="D16" s="391">
        <v>0</v>
      </c>
      <c r="E16" s="391">
        <v>0</v>
      </c>
      <c r="F16" s="391">
        <v>0</v>
      </c>
      <c r="G16" s="391">
        <v>0</v>
      </c>
    </row>
    <row r="17" spans="3:7" x14ac:dyDescent="0.25">
      <c r="C17" s="396" t="s">
        <v>871</v>
      </c>
      <c r="D17" s="393"/>
      <c r="E17" s="393"/>
      <c r="F17" s="393"/>
      <c r="G17" s="393"/>
    </row>
    <row r="18" spans="3:7" x14ac:dyDescent="0.25">
      <c r="C18" s="374" t="s">
        <v>872</v>
      </c>
      <c r="D18" s="375">
        <v>0</v>
      </c>
      <c r="E18" s="375">
        <v>0</v>
      </c>
      <c r="F18" s="375">
        <v>0</v>
      </c>
      <c r="G18" s="375">
        <v>1</v>
      </c>
    </row>
    <row r="19" spans="3:7" x14ac:dyDescent="0.25">
      <c r="C19" s="374" t="s">
        <v>873</v>
      </c>
      <c r="D19" s="375">
        <v>0</v>
      </c>
      <c r="E19" s="375">
        <v>0</v>
      </c>
      <c r="F19" s="375">
        <v>0</v>
      </c>
      <c r="G19" s="375">
        <v>1</v>
      </c>
    </row>
    <row r="20" spans="3:7" x14ac:dyDescent="0.25">
      <c r="C20" s="376" t="s">
        <v>874</v>
      </c>
      <c r="D20" s="375">
        <v>0</v>
      </c>
      <c r="E20" s="375">
        <v>0</v>
      </c>
      <c r="F20" s="375">
        <v>0</v>
      </c>
      <c r="G20" s="375">
        <v>1</v>
      </c>
    </row>
    <row r="21" spans="3:7" x14ac:dyDescent="0.25">
      <c r="C21" s="377" t="s">
        <v>875</v>
      </c>
      <c r="D21" s="375">
        <v>0</v>
      </c>
      <c r="E21" s="375">
        <v>0</v>
      </c>
      <c r="F21" s="375">
        <v>0</v>
      </c>
      <c r="G21" s="375">
        <v>0</v>
      </c>
    </row>
    <row r="22" spans="3:7" ht="22.5" x14ac:dyDescent="0.25">
      <c r="C22" s="377" t="s">
        <v>876</v>
      </c>
      <c r="D22" s="375">
        <v>0</v>
      </c>
      <c r="E22" s="375">
        <v>0</v>
      </c>
      <c r="F22" s="375">
        <v>0</v>
      </c>
      <c r="G22" s="375">
        <v>1</v>
      </c>
    </row>
    <row r="23" spans="3:7" ht="15.75" thickBot="1" x14ac:dyDescent="0.3">
      <c r="C23" s="397" t="s">
        <v>877</v>
      </c>
      <c r="D23" s="386">
        <v>0</v>
      </c>
      <c r="E23" s="386">
        <v>0</v>
      </c>
      <c r="F23" s="386">
        <v>0</v>
      </c>
      <c r="G23" s="386">
        <v>0</v>
      </c>
    </row>
  </sheetData>
  <sheetProtection algorithmName="SHA-512" hashValue="UlE/sWCFihvA7CFbJbj628+QJTVKgvF+gVtU8P+GsFlC46ifSzUrlA0Uf0gJ94yc5XJhDUjYJ/xcQN1TOa1zpw==" saltValue="kdtj/5CdnOIIdWK5kgTiCw==" spinCount="100000" sheet="1" objects="1" scenarios="1"/>
  <mergeCells count="2">
    <mergeCell ref="B6:G6"/>
    <mergeCell ref="C8:G8"/>
  </mergeCells>
  <hyperlinks>
    <hyperlink ref="B2" location="Tartalom!A1" display="Back to contents page" xr:uid="{AF816634-B5FB-43AF-8197-8D2953918AE2}"/>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D2BE-1DA7-474E-A8E0-253C99C00DA5}">
  <sheetPr>
    <tabColor rgb="FF92D050"/>
  </sheetPr>
  <dimension ref="B1:K34"/>
  <sheetViews>
    <sheetView showGridLines="0" workbookViewId="0">
      <selection activeCell="B4" sqref="B4"/>
    </sheetView>
  </sheetViews>
  <sheetFormatPr defaultRowHeight="15" x14ac:dyDescent="0.25"/>
  <cols>
    <col min="1" max="1" width="4.42578125" customWidth="1"/>
    <col min="2" max="2" width="6.140625" customWidth="1"/>
    <col min="3" max="3" width="46.85546875" customWidth="1"/>
    <col min="4" max="4" width="21.140625" customWidth="1"/>
    <col min="5" max="5" width="15.42578125" customWidth="1"/>
    <col min="6" max="6" width="13.7109375" customWidth="1"/>
    <col min="7" max="7" width="25.28515625" customWidth="1"/>
    <col min="8" max="8" width="22" customWidth="1"/>
    <col min="9" max="9" width="23.28515625" customWidth="1"/>
    <col min="10" max="10" width="18" customWidth="1"/>
    <col min="11" max="11" width="20.85546875" customWidth="1"/>
  </cols>
  <sheetData>
    <row r="1" spans="2:11" ht="12.75" customHeight="1" x14ac:dyDescent="0.25"/>
    <row r="2" spans="2:11" x14ac:dyDescent="0.25">
      <c r="B2" s="180" t="s">
        <v>0</v>
      </c>
      <c r="C2" s="355"/>
      <c r="D2" s="355"/>
      <c r="E2" s="355"/>
      <c r="F2" s="355"/>
      <c r="G2" s="355"/>
      <c r="H2" s="355"/>
      <c r="I2" s="355"/>
      <c r="J2" s="355"/>
    </row>
    <row r="3" spans="2:11" x14ac:dyDescent="0.25">
      <c r="B3" s="1"/>
      <c r="C3" s="1"/>
      <c r="D3" s="1"/>
      <c r="E3" s="1"/>
      <c r="F3" s="1"/>
      <c r="G3" s="1"/>
      <c r="H3" s="1"/>
      <c r="I3" s="1"/>
      <c r="J3" s="1"/>
    </row>
    <row r="4" spans="2:11" ht="15.75" x14ac:dyDescent="0.25">
      <c r="B4" s="356" t="s">
        <v>878</v>
      </c>
      <c r="C4" s="2"/>
      <c r="D4" s="2"/>
      <c r="E4" s="2"/>
      <c r="F4" s="2"/>
      <c r="G4" s="2"/>
      <c r="H4" s="2"/>
      <c r="I4" s="2"/>
      <c r="J4" s="2"/>
    </row>
    <row r="5" spans="2:11" ht="2.1" customHeight="1" x14ac:dyDescent="0.25">
      <c r="B5" s="1"/>
      <c r="C5" s="1"/>
      <c r="D5" s="1"/>
      <c r="E5" s="1"/>
      <c r="F5" s="1"/>
      <c r="G5" s="1"/>
      <c r="H5" s="1"/>
      <c r="I5" s="1"/>
      <c r="J5" s="1"/>
    </row>
    <row r="6" spans="2:11" ht="2.1" customHeight="1" x14ac:dyDescent="0.25">
      <c r="B6" s="473"/>
      <c r="C6" s="473"/>
      <c r="D6" s="473"/>
      <c r="E6" s="473"/>
      <c r="F6" s="473"/>
      <c r="G6" s="473"/>
      <c r="H6" s="473"/>
      <c r="I6" s="473"/>
      <c r="J6" s="473"/>
      <c r="K6" s="473"/>
    </row>
    <row r="7" spans="2:11" ht="2.1" customHeight="1" x14ac:dyDescent="0.25">
      <c r="B7" s="357"/>
      <c r="C7" s="358"/>
      <c r="D7" s="358"/>
      <c r="E7" s="358"/>
      <c r="F7" s="358"/>
      <c r="G7" s="358"/>
      <c r="H7" s="358"/>
      <c r="I7" s="358"/>
      <c r="J7" s="358"/>
    </row>
    <row r="8" spans="2:11" ht="15.75" thickBot="1" x14ac:dyDescent="0.3">
      <c r="B8" s="32"/>
      <c r="C8" s="433">
        <f>Tartalom!B3</f>
        <v>44926</v>
      </c>
      <c r="D8" s="433"/>
      <c r="E8" s="433"/>
      <c r="F8" s="433"/>
      <c r="G8" s="433"/>
      <c r="H8" s="433"/>
      <c r="I8" s="433"/>
      <c r="J8" s="433"/>
      <c r="K8" s="433"/>
    </row>
    <row r="9" spans="2:11" ht="90.75" thickBot="1" x14ac:dyDescent="0.3">
      <c r="C9" s="387" t="s">
        <v>838</v>
      </c>
      <c r="D9" s="349" t="s">
        <v>879</v>
      </c>
      <c r="E9" s="349" t="s">
        <v>880</v>
      </c>
      <c r="F9" s="373" t="s">
        <v>881</v>
      </c>
      <c r="G9" s="373" t="s">
        <v>882</v>
      </c>
      <c r="H9" s="373" t="s">
        <v>883</v>
      </c>
      <c r="I9" s="373" t="s">
        <v>884</v>
      </c>
      <c r="J9" s="373" t="s">
        <v>885</v>
      </c>
      <c r="K9" s="373" t="s">
        <v>886</v>
      </c>
    </row>
    <row r="10" spans="2:11" x14ac:dyDescent="0.25">
      <c r="C10" s="398" t="s">
        <v>839</v>
      </c>
      <c r="D10" s="399">
        <v>0</v>
      </c>
      <c r="E10" s="399">
        <v>0</v>
      </c>
      <c r="F10" s="399">
        <v>0</v>
      </c>
      <c r="G10" s="399">
        <v>0</v>
      </c>
      <c r="H10" s="399">
        <v>0</v>
      </c>
      <c r="I10" s="399">
        <v>0</v>
      </c>
      <c r="J10" s="399">
        <v>0</v>
      </c>
      <c r="K10" s="399">
        <v>0</v>
      </c>
    </row>
    <row r="11" spans="2:11" x14ac:dyDescent="0.25">
      <c r="C11" s="376" t="s">
        <v>887</v>
      </c>
      <c r="D11" s="375">
        <v>0</v>
      </c>
      <c r="E11" s="375">
        <v>0</v>
      </c>
      <c r="F11" s="375">
        <v>0</v>
      </c>
      <c r="G11" s="375">
        <v>0</v>
      </c>
      <c r="H11" s="375">
        <v>0</v>
      </c>
      <c r="I11" s="375">
        <v>0</v>
      </c>
      <c r="J11" s="375">
        <v>0</v>
      </c>
      <c r="K11" s="375">
        <v>0</v>
      </c>
    </row>
    <row r="12" spans="2:11" x14ac:dyDescent="0.25">
      <c r="C12" s="376" t="s">
        <v>888</v>
      </c>
      <c r="D12" s="375">
        <v>0</v>
      </c>
      <c r="E12" s="375">
        <v>0</v>
      </c>
      <c r="F12" s="375">
        <v>0</v>
      </c>
      <c r="G12" s="375">
        <v>0</v>
      </c>
      <c r="H12" s="375">
        <v>0</v>
      </c>
      <c r="I12" s="375">
        <v>0</v>
      </c>
      <c r="J12" s="375">
        <v>0</v>
      </c>
      <c r="K12" s="375">
        <v>0</v>
      </c>
    </row>
    <row r="13" spans="2:11" ht="29.25" customHeight="1" x14ac:dyDescent="0.25">
      <c r="C13" s="377" t="s">
        <v>889</v>
      </c>
      <c r="D13" s="375">
        <v>0</v>
      </c>
      <c r="E13" s="375">
        <v>0</v>
      </c>
      <c r="F13" s="375">
        <v>0</v>
      </c>
      <c r="G13" s="375">
        <v>0</v>
      </c>
      <c r="H13" s="375">
        <v>0</v>
      </c>
      <c r="I13" s="375">
        <v>0</v>
      </c>
      <c r="J13" s="375">
        <v>0</v>
      </c>
      <c r="K13" s="375">
        <v>0</v>
      </c>
    </row>
    <row r="14" spans="2:11" x14ac:dyDescent="0.25">
      <c r="C14" s="377" t="s">
        <v>31</v>
      </c>
      <c r="D14" s="375">
        <v>0</v>
      </c>
      <c r="E14" s="375">
        <v>0</v>
      </c>
      <c r="F14" s="375">
        <v>0</v>
      </c>
      <c r="G14" s="375">
        <v>0</v>
      </c>
      <c r="H14" s="375">
        <v>0</v>
      </c>
      <c r="I14" s="375">
        <v>0</v>
      </c>
      <c r="J14" s="375">
        <v>0</v>
      </c>
      <c r="K14" s="375">
        <v>0</v>
      </c>
    </row>
    <row r="15" spans="2:11" x14ac:dyDescent="0.25">
      <c r="C15" s="400" t="s">
        <v>890</v>
      </c>
      <c r="D15" s="391">
        <v>0</v>
      </c>
      <c r="E15" s="391">
        <v>0</v>
      </c>
      <c r="F15" s="391">
        <v>0</v>
      </c>
      <c r="G15" s="391">
        <v>0</v>
      </c>
      <c r="H15" s="391">
        <v>0</v>
      </c>
      <c r="I15" s="391">
        <v>0</v>
      </c>
      <c r="J15" s="391">
        <v>0</v>
      </c>
      <c r="K15" s="391">
        <v>0</v>
      </c>
    </row>
    <row r="16" spans="2:11" x14ac:dyDescent="0.25">
      <c r="C16" s="401" t="s">
        <v>840</v>
      </c>
      <c r="D16" s="402">
        <v>0</v>
      </c>
      <c r="E16" s="402">
        <v>0</v>
      </c>
      <c r="F16" s="402">
        <v>0</v>
      </c>
      <c r="G16" s="402">
        <v>0</v>
      </c>
      <c r="H16" s="402">
        <v>0</v>
      </c>
      <c r="I16" s="402">
        <v>0</v>
      </c>
      <c r="J16" s="402">
        <v>0</v>
      </c>
      <c r="K16" s="402">
        <v>0</v>
      </c>
    </row>
    <row r="17" spans="3:11" x14ac:dyDescent="0.25">
      <c r="C17" s="376" t="s">
        <v>887</v>
      </c>
      <c r="D17" s="375">
        <v>0</v>
      </c>
      <c r="E17" s="375">
        <v>0</v>
      </c>
      <c r="F17" s="375">
        <v>0</v>
      </c>
      <c r="G17" s="375">
        <v>0</v>
      </c>
      <c r="H17" s="375">
        <v>0</v>
      </c>
      <c r="I17" s="375">
        <v>0</v>
      </c>
      <c r="J17" s="375">
        <v>0</v>
      </c>
      <c r="K17" s="375">
        <v>0</v>
      </c>
    </row>
    <row r="18" spans="3:11" x14ac:dyDescent="0.25">
      <c r="C18" s="376" t="s">
        <v>888</v>
      </c>
      <c r="D18" s="375">
        <v>0</v>
      </c>
      <c r="E18" s="375">
        <v>0</v>
      </c>
      <c r="F18" s="375">
        <v>0</v>
      </c>
      <c r="G18" s="375">
        <v>0</v>
      </c>
      <c r="H18" s="375">
        <v>0</v>
      </c>
      <c r="I18" s="375">
        <v>0</v>
      </c>
      <c r="J18" s="375">
        <v>0</v>
      </c>
      <c r="K18" s="375">
        <v>0</v>
      </c>
    </row>
    <row r="19" spans="3:11" ht="22.5" x14ac:dyDescent="0.25">
      <c r="C19" s="377" t="s">
        <v>889</v>
      </c>
      <c r="D19" s="375">
        <v>0</v>
      </c>
      <c r="E19" s="375">
        <v>0</v>
      </c>
      <c r="F19" s="375">
        <v>0</v>
      </c>
      <c r="G19" s="375">
        <v>0</v>
      </c>
      <c r="H19" s="375">
        <v>0</v>
      </c>
      <c r="I19" s="375">
        <v>0</v>
      </c>
      <c r="J19" s="375">
        <v>0</v>
      </c>
      <c r="K19" s="375">
        <v>0</v>
      </c>
    </row>
    <row r="20" spans="3:11" x14ac:dyDescent="0.25">
      <c r="C20" s="377" t="s">
        <v>31</v>
      </c>
      <c r="D20" s="375">
        <v>0</v>
      </c>
      <c r="E20" s="375">
        <v>0</v>
      </c>
      <c r="F20" s="375">
        <v>0</v>
      </c>
      <c r="G20" s="375">
        <v>0</v>
      </c>
      <c r="H20" s="375">
        <v>0</v>
      </c>
      <c r="I20" s="375">
        <v>0</v>
      </c>
      <c r="J20" s="375">
        <v>0</v>
      </c>
      <c r="K20" s="375">
        <v>0</v>
      </c>
    </row>
    <row r="21" spans="3:11" x14ac:dyDescent="0.25">
      <c r="C21" s="400" t="s">
        <v>890</v>
      </c>
      <c r="D21" s="391">
        <v>0</v>
      </c>
      <c r="E21" s="391">
        <v>0</v>
      </c>
      <c r="F21" s="391">
        <v>0</v>
      </c>
      <c r="G21" s="391">
        <v>0</v>
      </c>
      <c r="H21" s="391">
        <v>0</v>
      </c>
      <c r="I21" s="391">
        <v>0</v>
      </c>
      <c r="J21" s="391">
        <v>0</v>
      </c>
      <c r="K21" s="391">
        <v>0</v>
      </c>
    </row>
    <row r="22" spans="3:11" x14ac:dyDescent="0.25">
      <c r="C22" s="401" t="s">
        <v>841</v>
      </c>
      <c r="D22" s="402">
        <v>156</v>
      </c>
      <c r="E22" s="402">
        <v>60</v>
      </c>
      <c r="F22" s="402">
        <v>96</v>
      </c>
      <c r="G22" s="402">
        <v>0</v>
      </c>
      <c r="H22" s="402">
        <v>0</v>
      </c>
      <c r="I22" s="402">
        <v>-9</v>
      </c>
      <c r="J22" s="402">
        <v>60</v>
      </c>
      <c r="K22" s="402">
        <v>8</v>
      </c>
    </row>
    <row r="23" spans="3:11" x14ac:dyDescent="0.25">
      <c r="C23" s="376" t="s">
        <v>887</v>
      </c>
      <c r="D23" s="375">
        <v>78</v>
      </c>
      <c r="E23" s="375">
        <v>30</v>
      </c>
      <c r="F23" s="375">
        <v>48</v>
      </c>
      <c r="G23" s="375">
        <v>0</v>
      </c>
      <c r="H23" s="375">
        <v>0</v>
      </c>
      <c r="I23" s="375"/>
      <c r="J23" s="375">
        <v>30</v>
      </c>
      <c r="K23" s="375"/>
    </row>
    <row r="24" spans="3:11" x14ac:dyDescent="0.25">
      <c r="C24" s="376" t="s">
        <v>888</v>
      </c>
      <c r="D24" s="375">
        <v>78</v>
      </c>
      <c r="E24" s="375">
        <v>30</v>
      </c>
      <c r="F24" s="375">
        <v>48</v>
      </c>
      <c r="G24" s="375">
        <v>0</v>
      </c>
      <c r="H24" s="375">
        <v>0</v>
      </c>
      <c r="I24" s="375">
        <v>-9</v>
      </c>
      <c r="J24" s="375">
        <v>30</v>
      </c>
      <c r="K24" s="375">
        <v>8</v>
      </c>
    </row>
    <row r="25" spans="3:11" ht="22.5" x14ac:dyDescent="0.25">
      <c r="C25" s="377" t="s">
        <v>889</v>
      </c>
      <c r="D25" s="375">
        <v>0</v>
      </c>
      <c r="E25" s="375">
        <v>0</v>
      </c>
      <c r="F25" s="375">
        <v>0</v>
      </c>
      <c r="G25" s="375">
        <v>0</v>
      </c>
      <c r="H25" s="375">
        <v>0</v>
      </c>
      <c r="I25" s="375">
        <v>0</v>
      </c>
      <c r="J25" s="375">
        <v>0</v>
      </c>
      <c r="K25" s="375">
        <v>0</v>
      </c>
    </row>
    <row r="26" spans="3:11" x14ac:dyDescent="0.25">
      <c r="C26" s="377" t="s">
        <v>31</v>
      </c>
      <c r="D26" s="375">
        <v>0</v>
      </c>
      <c r="E26" s="375">
        <v>0</v>
      </c>
      <c r="F26" s="375">
        <v>0</v>
      </c>
      <c r="G26" s="375">
        <v>0</v>
      </c>
      <c r="H26" s="375">
        <v>0</v>
      </c>
      <c r="I26" s="375">
        <v>0</v>
      </c>
      <c r="J26" s="375">
        <v>0</v>
      </c>
      <c r="K26" s="375">
        <v>0</v>
      </c>
    </row>
    <row r="27" spans="3:11" x14ac:dyDescent="0.25">
      <c r="C27" s="400" t="s">
        <v>890</v>
      </c>
      <c r="D27" s="391">
        <v>0</v>
      </c>
      <c r="E27" s="391">
        <v>0</v>
      </c>
      <c r="F27" s="391">
        <v>0</v>
      </c>
      <c r="G27" s="391">
        <v>0</v>
      </c>
      <c r="H27" s="391">
        <v>0</v>
      </c>
      <c r="I27" s="391">
        <v>0</v>
      </c>
      <c r="J27" s="391">
        <v>0</v>
      </c>
      <c r="K27" s="391">
        <v>0</v>
      </c>
    </row>
    <row r="28" spans="3:11" x14ac:dyDescent="0.25">
      <c r="C28" s="401" t="s">
        <v>842</v>
      </c>
      <c r="D28" s="402">
        <v>138</v>
      </c>
      <c r="E28" s="402">
        <v>46</v>
      </c>
      <c r="F28" s="402">
        <v>92</v>
      </c>
      <c r="G28" s="402">
        <v>0</v>
      </c>
      <c r="H28" s="402">
        <v>0</v>
      </c>
      <c r="I28" s="402">
        <v>-8</v>
      </c>
      <c r="J28" s="402">
        <v>46</v>
      </c>
      <c r="K28" s="402">
        <v>0</v>
      </c>
    </row>
    <row r="29" spans="3:11" x14ac:dyDescent="0.25">
      <c r="C29" s="376" t="s">
        <v>887</v>
      </c>
      <c r="D29" s="375">
        <v>69</v>
      </c>
      <c r="E29" s="375">
        <v>23</v>
      </c>
      <c r="F29" s="375">
        <v>46</v>
      </c>
      <c r="G29" s="375">
        <v>0</v>
      </c>
      <c r="H29" s="375">
        <v>0</v>
      </c>
      <c r="I29" s="375"/>
      <c r="J29" s="375">
        <v>23</v>
      </c>
      <c r="K29" s="375">
        <v>0</v>
      </c>
    </row>
    <row r="30" spans="3:11" x14ac:dyDescent="0.25">
      <c r="C30" s="376" t="s">
        <v>888</v>
      </c>
      <c r="D30" s="375">
        <v>69</v>
      </c>
      <c r="E30" s="375">
        <v>23</v>
      </c>
      <c r="F30" s="375">
        <v>46</v>
      </c>
      <c r="G30" s="375">
        <v>0</v>
      </c>
      <c r="H30" s="375">
        <v>0</v>
      </c>
      <c r="I30" s="375">
        <v>-8</v>
      </c>
      <c r="J30" s="375">
        <v>23</v>
      </c>
      <c r="K30" s="375">
        <v>0</v>
      </c>
    </row>
    <row r="31" spans="3:11" ht="22.5" x14ac:dyDescent="0.25">
      <c r="C31" s="377" t="s">
        <v>889</v>
      </c>
      <c r="D31" s="375">
        <v>0</v>
      </c>
      <c r="E31" s="375">
        <v>0</v>
      </c>
      <c r="F31" s="375">
        <v>0</v>
      </c>
      <c r="G31" s="375">
        <v>0</v>
      </c>
      <c r="H31" s="375">
        <v>0</v>
      </c>
      <c r="I31" s="375">
        <v>0</v>
      </c>
      <c r="J31" s="375">
        <v>0</v>
      </c>
      <c r="K31" s="375">
        <v>0</v>
      </c>
    </row>
    <row r="32" spans="3:11" x14ac:dyDescent="0.25">
      <c r="C32" s="377" t="s">
        <v>31</v>
      </c>
      <c r="D32" s="375">
        <v>0</v>
      </c>
      <c r="E32" s="375">
        <v>0</v>
      </c>
      <c r="F32" s="375">
        <v>0</v>
      </c>
      <c r="G32" s="375">
        <v>0</v>
      </c>
      <c r="H32" s="375">
        <v>0</v>
      </c>
      <c r="I32" s="375">
        <v>0</v>
      </c>
      <c r="J32" s="375">
        <v>0</v>
      </c>
      <c r="K32" s="375">
        <v>0</v>
      </c>
    </row>
    <row r="33" spans="3:11" x14ac:dyDescent="0.25">
      <c r="C33" s="400" t="s">
        <v>890</v>
      </c>
      <c r="D33" s="391">
        <v>0</v>
      </c>
      <c r="E33" s="391">
        <v>0</v>
      </c>
      <c r="F33" s="391">
        <v>0</v>
      </c>
      <c r="G33" s="391">
        <v>0</v>
      </c>
      <c r="H33" s="391">
        <v>0</v>
      </c>
      <c r="I33" s="391">
        <v>0</v>
      </c>
      <c r="J33" s="391">
        <v>0</v>
      </c>
      <c r="K33" s="391">
        <v>0</v>
      </c>
    </row>
    <row r="34" spans="3:11" ht="15.75" thickBot="1" x14ac:dyDescent="0.3">
      <c r="C34" s="403" t="s">
        <v>891</v>
      </c>
      <c r="D34" s="386">
        <v>294</v>
      </c>
      <c r="E34" s="386">
        <v>106</v>
      </c>
      <c r="F34" s="386">
        <v>188</v>
      </c>
      <c r="G34" s="386">
        <v>0</v>
      </c>
      <c r="H34" s="386">
        <v>0</v>
      </c>
      <c r="I34" s="386">
        <v>-17</v>
      </c>
      <c r="J34" s="386">
        <v>106</v>
      </c>
      <c r="K34" s="386">
        <v>8</v>
      </c>
    </row>
  </sheetData>
  <sheetProtection algorithmName="SHA-512" hashValue="uolHKuDQghEagRtULzEDSakg/q4Hwmr/f5e7bI4rj/bk7QQk7B44NaoP3P+1QdmzAzo3EWc8yXvszkwgEfh/tA==" saltValue="lvLdLYeS4UgcvbgndZaXiA==" spinCount="100000" sheet="1" objects="1" scenarios="1"/>
  <mergeCells count="2">
    <mergeCell ref="B6:K6"/>
    <mergeCell ref="C8:K8"/>
  </mergeCells>
  <hyperlinks>
    <hyperlink ref="B2" location="Tartalom!A1" display="Back to contents page" xr:uid="{87140AB7-CA00-4CD2-ACBE-02B65ADF2902}"/>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CAF5-2434-45F0-94B2-53FCF25B9832}">
  <sheetPr>
    <tabColor rgb="FF92D050"/>
  </sheetPr>
  <dimension ref="B1:D21"/>
  <sheetViews>
    <sheetView showGridLines="0" workbookViewId="0">
      <selection activeCell="B4" sqref="B4"/>
    </sheetView>
  </sheetViews>
  <sheetFormatPr defaultRowHeight="15" x14ac:dyDescent="0.25"/>
  <cols>
    <col min="1" max="1" width="4.42578125" customWidth="1"/>
    <col min="2" max="2" width="6.140625" customWidth="1"/>
    <col min="3" max="3" width="36.28515625" customWidth="1"/>
    <col min="4" max="4" width="27.140625" customWidth="1"/>
  </cols>
  <sheetData>
    <row r="1" spans="2:4" ht="12.75" customHeight="1" x14ac:dyDescent="0.25"/>
    <row r="2" spans="2:4" x14ac:dyDescent="0.25">
      <c r="B2" s="180" t="s">
        <v>0</v>
      </c>
      <c r="C2" s="355"/>
      <c r="D2" s="355"/>
    </row>
    <row r="3" spans="2:4" x14ac:dyDescent="0.25">
      <c r="B3" s="1"/>
      <c r="C3" s="1"/>
      <c r="D3" s="1"/>
    </row>
    <row r="4" spans="2:4" ht="15.75" x14ac:dyDescent="0.25">
      <c r="B4" s="356" t="s">
        <v>892</v>
      </c>
      <c r="C4" s="2"/>
      <c r="D4" s="2"/>
    </row>
    <row r="5" spans="2:4" ht="2.1" customHeight="1" x14ac:dyDescent="0.25">
      <c r="B5" s="1"/>
      <c r="C5" s="1"/>
      <c r="D5" s="1"/>
    </row>
    <row r="6" spans="2:4" ht="2.1" customHeight="1" x14ac:dyDescent="0.25">
      <c r="B6" s="473"/>
      <c r="C6" s="473"/>
      <c r="D6" s="473"/>
    </row>
    <row r="7" spans="2:4" ht="2.1" customHeight="1" x14ac:dyDescent="0.25">
      <c r="B7" s="357"/>
      <c r="C7" s="358"/>
      <c r="D7" s="358"/>
    </row>
    <row r="8" spans="2:4" ht="15.75" thickBot="1" x14ac:dyDescent="0.3">
      <c r="B8" s="32"/>
      <c r="C8" s="433">
        <f>Tartalom!B3</f>
        <v>44926</v>
      </c>
      <c r="D8" s="433"/>
    </row>
    <row r="9" spans="2:4" ht="45.75" thickBot="1" x14ac:dyDescent="0.3">
      <c r="C9" s="404" t="s">
        <v>893</v>
      </c>
      <c r="D9" s="349" t="s">
        <v>894</v>
      </c>
    </row>
    <row r="10" spans="2:4" x14ac:dyDescent="0.25">
      <c r="C10" s="398" t="s">
        <v>895</v>
      </c>
      <c r="D10" s="399">
        <v>0</v>
      </c>
    </row>
    <row r="11" spans="2:4" x14ac:dyDescent="0.25">
      <c r="C11" s="374" t="s">
        <v>896</v>
      </c>
      <c r="D11" s="375">
        <v>0</v>
      </c>
    </row>
    <row r="12" spans="2:4" x14ac:dyDescent="0.25">
      <c r="C12" s="374" t="s">
        <v>897</v>
      </c>
      <c r="D12" s="375">
        <v>0</v>
      </c>
    </row>
    <row r="13" spans="2:4" x14ac:dyDescent="0.25">
      <c r="C13" s="394" t="s">
        <v>898</v>
      </c>
      <c r="D13" s="375">
        <v>0</v>
      </c>
    </row>
    <row r="14" spans="2:4" x14ac:dyDescent="0.25">
      <c r="C14" s="394" t="s">
        <v>899</v>
      </c>
      <c r="D14" s="375">
        <v>0</v>
      </c>
    </row>
    <row r="15" spans="2:4" x14ac:dyDescent="0.25">
      <c r="C15" s="374" t="s">
        <v>900</v>
      </c>
      <c r="D15" s="375">
        <v>0</v>
      </c>
    </row>
    <row r="16" spans="2:4" x14ac:dyDescent="0.25">
      <c r="C16" s="374" t="s">
        <v>901</v>
      </c>
      <c r="D16" s="375">
        <v>0</v>
      </c>
    </row>
    <row r="17" spans="3:4" x14ac:dyDescent="0.25">
      <c r="C17" s="374" t="s">
        <v>902</v>
      </c>
      <c r="D17" s="375">
        <v>0</v>
      </c>
    </row>
    <row r="18" spans="3:4" x14ac:dyDescent="0.25">
      <c r="C18" s="374" t="s">
        <v>903</v>
      </c>
      <c r="D18" s="375">
        <v>0</v>
      </c>
    </row>
    <row r="19" spans="3:4" x14ac:dyDescent="0.25">
      <c r="C19" s="394" t="s">
        <v>904</v>
      </c>
      <c r="D19" s="375">
        <v>0</v>
      </c>
    </row>
    <row r="20" spans="3:4" x14ac:dyDescent="0.25">
      <c r="C20" s="394" t="s">
        <v>905</v>
      </c>
      <c r="D20" s="375">
        <v>0</v>
      </c>
    </row>
    <row r="21" spans="3:4" ht="15.75" thickBot="1" x14ac:dyDescent="0.3">
      <c r="C21" s="403" t="s">
        <v>906</v>
      </c>
      <c r="D21" s="386"/>
    </row>
  </sheetData>
  <sheetProtection algorithmName="SHA-512" hashValue="+UDn27SucRyoCjELjOv35URb4l1dR3f0Ir9FNqPZVUa+bOn7PJ5gQZMvP3MvBo3XtdRTiwWaS+zSicvTsDs+Rg==" saltValue="byiqoWn6e5oX3VoFdn0jQg==" spinCount="100000" sheet="1" objects="1" scenarios="1"/>
  <mergeCells count="2">
    <mergeCell ref="B6:D6"/>
    <mergeCell ref="C8:D8"/>
  </mergeCells>
  <hyperlinks>
    <hyperlink ref="B2" location="Tartalom!A1" display="Back to contents page" xr:uid="{A12456FA-A377-49DA-A8FE-D7AEBBB3E2E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2589-DD49-4F06-B1DA-68B5F79CCC19}">
  <sheetPr>
    <tabColor rgb="FF92D050"/>
  </sheetPr>
  <dimension ref="B1:M17"/>
  <sheetViews>
    <sheetView showGridLines="0" workbookViewId="0">
      <selection activeCell="B4" sqref="B4"/>
    </sheetView>
  </sheetViews>
  <sheetFormatPr defaultRowHeight="15" x14ac:dyDescent="0.25"/>
  <cols>
    <col min="1" max="1" width="4.42578125" customWidth="1"/>
    <col min="2" max="2" width="6.140625" customWidth="1"/>
    <col min="3" max="3" width="36.28515625" customWidth="1"/>
    <col min="4" max="13" width="15.7109375" customWidth="1"/>
  </cols>
  <sheetData>
    <row r="1" spans="2:13" ht="12.75" customHeight="1" x14ac:dyDescent="0.25"/>
    <row r="2" spans="2:13" x14ac:dyDescent="0.25">
      <c r="B2" s="180" t="s">
        <v>0</v>
      </c>
      <c r="C2" s="355"/>
      <c r="D2" s="355"/>
      <c r="E2" s="355"/>
      <c r="F2" s="355"/>
      <c r="G2" s="355"/>
      <c r="H2" s="355"/>
      <c r="I2" s="355"/>
      <c r="J2" s="355"/>
      <c r="K2" s="355"/>
      <c r="L2" s="355"/>
      <c r="M2" s="355"/>
    </row>
    <row r="3" spans="2:13" x14ac:dyDescent="0.25">
      <c r="B3" s="1"/>
      <c r="C3" s="1"/>
      <c r="D3" s="1"/>
      <c r="E3" s="1"/>
      <c r="F3" s="1"/>
      <c r="G3" s="1"/>
      <c r="H3" s="1"/>
      <c r="I3" s="1"/>
      <c r="J3" s="1"/>
      <c r="K3" s="1"/>
      <c r="L3" s="1"/>
      <c r="M3" s="1"/>
    </row>
    <row r="4" spans="2:13" ht="15.75" x14ac:dyDescent="0.25">
      <c r="B4" s="356" t="s">
        <v>907</v>
      </c>
      <c r="C4" s="2"/>
      <c r="D4" s="2"/>
      <c r="E4" s="2"/>
      <c r="F4" s="2"/>
      <c r="G4" s="2"/>
      <c r="H4" s="2"/>
      <c r="I4" s="2"/>
      <c r="J4" s="2"/>
      <c r="K4" s="2"/>
      <c r="L4" s="2"/>
      <c r="M4" s="2"/>
    </row>
    <row r="5" spans="2:13" ht="2.1" customHeight="1" x14ac:dyDescent="0.25">
      <c r="B5" s="1"/>
      <c r="C5" s="1"/>
      <c r="D5" s="1"/>
      <c r="E5" s="1"/>
      <c r="F5" s="1"/>
      <c r="G5" s="1"/>
      <c r="H5" s="1"/>
      <c r="I5" s="1"/>
      <c r="J5" s="1"/>
      <c r="K5" s="1"/>
      <c r="L5" s="1"/>
      <c r="M5" s="1"/>
    </row>
    <row r="6" spans="2:13" ht="2.1" customHeight="1" x14ac:dyDescent="0.25">
      <c r="B6" s="473"/>
      <c r="C6" s="473"/>
      <c r="D6" s="473"/>
      <c r="E6" s="473"/>
      <c r="F6" s="473"/>
      <c r="G6" s="473"/>
      <c r="H6" s="473"/>
      <c r="I6" s="473"/>
      <c r="J6" s="473"/>
      <c r="K6" s="473"/>
      <c r="L6" s="473"/>
      <c r="M6" s="473"/>
    </row>
    <row r="7" spans="2:13" ht="2.1" customHeight="1" x14ac:dyDescent="0.25">
      <c r="B7" s="357"/>
      <c r="C7" s="358"/>
      <c r="D7" s="358"/>
      <c r="E7" s="358"/>
      <c r="F7" s="358"/>
      <c r="G7" s="358"/>
      <c r="H7" s="358"/>
      <c r="I7" s="358"/>
      <c r="J7" s="358"/>
      <c r="K7" s="358"/>
      <c r="L7" s="358"/>
      <c r="M7" s="358"/>
    </row>
    <row r="8" spans="2:13" ht="15.75" thickBot="1" x14ac:dyDescent="0.3">
      <c r="B8" s="32"/>
      <c r="C8" s="433">
        <f>Tartalom!B3</f>
        <v>44926</v>
      </c>
      <c r="D8" s="433"/>
      <c r="E8" s="433"/>
      <c r="F8" s="433"/>
      <c r="G8" s="433"/>
      <c r="H8" s="433"/>
      <c r="I8" s="433"/>
      <c r="J8" s="433"/>
      <c r="K8" s="433"/>
      <c r="L8" s="433"/>
      <c r="M8" s="433"/>
    </row>
    <row r="9" spans="2:13" x14ac:dyDescent="0.25">
      <c r="B9" s="32"/>
      <c r="C9" s="221"/>
      <c r="D9" s="513" t="s">
        <v>908</v>
      </c>
      <c r="E9" s="513"/>
      <c r="F9" s="513"/>
      <c r="G9" s="513" t="s">
        <v>909</v>
      </c>
      <c r="H9" s="513"/>
      <c r="I9" s="513"/>
      <c r="J9" s="513"/>
      <c r="K9" s="513"/>
      <c r="L9" s="513"/>
      <c r="M9" s="497" t="s">
        <v>15</v>
      </c>
    </row>
    <row r="10" spans="2:13" ht="34.5" thickBot="1" x14ac:dyDescent="0.3">
      <c r="C10" s="348" t="s">
        <v>838</v>
      </c>
      <c r="D10" s="350" t="s">
        <v>839</v>
      </c>
      <c r="E10" s="350" t="s">
        <v>840</v>
      </c>
      <c r="F10" s="350" t="s">
        <v>910</v>
      </c>
      <c r="G10" s="350" t="s">
        <v>911</v>
      </c>
      <c r="H10" s="350" t="s">
        <v>912</v>
      </c>
      <c r="I10" s="350" t="s">
        <v>913</v>
      </c>
      <c r="J10" s="350" t="s">
        <v>914</v>
      </c>
      <c r="K10" s="350" t="s">
        <v>915</v>
      </c>
      <c r="L10" s="350" t="s">
        <v>916</v>
      </c>
      <c r="M10" s="498"/>
    </row>
    <row r="11" spans="2:13" x14ac:dyDescent="0.25">
      <c r="C11" s="398" t="s">
        <v>917</v>
      </c>
      <c r="D11" s="388"/>
      <c r="E11" s="388"/>
      <c r="F11" s="388"/>
      <c r="G11" s="388"/>
      <c r="H11" s="388"/>
      <c r="I11" s="388"/>
      <c r="J11" s="388"/>
      <c r="K11" s="388"/>
      <c r="L11" s="388"/>
      <c r="M11" s="399">
        <v>31</v>
      </c>
    </row>
    <row r="12" spans="2:13" x14ac:dyDescent="0.25">
      <c r="C12" s="376" t="s">
        <v>918</v>
      </c>
      <c r="D12" s="375">
        <v>3</v>
      </c>
      <c r="E12" s="375">
        <v>6</v>
      </c>
      <c r="F12" s="375">
        <v>9</v>
      </c>
      <c r="G12" s="393"/>
      <c r="H12" s="393"/>
      <c r="I12" s="393"/>
      <c r="J12" s="393"/>
      <c r="K12" s="393"/>
      <c r="L12" s="393"/>
      <c r="M12" s="393"/>
    </row>
    <row r="13" spans="2:13" x14ac:dyDescent="0.25">
      <c r="C13" s="376" t="s">
        <v>919</v>
      </c>
      <c r="D13" s="393"/>
      <c r="E13" s="393"/>
      <c r="F13" s="393"/>
      <c r="G13" s="375">
        <v>0</v>
      </c>
      <c r="H13" s="375">
        <v>0</v>
      </c>
      <c r="I13" s="375">
        <v>0</v>
      </c>
      <c r="J13" s="375">
        <v>1</v>
      </c>
      <c r="K13" s="375">
        <v>0</v>
      </c>
      <c r="L13" s="375">
        <v>0</v>
      </c>
      <c r="M13" s="393"/>
    </row>
    <row r="14" spans="2:13" x14ac:dyDescent="0.25">
      <c r="C14" s="377" t="s">
        <v>920</v>
      </c>
      <c r="D14" s="405"/>
      <c r="E14" s="405"/>
      <c r="F14" s="405"/>
      <c r="G14" s="406">
        <v>0</v>
      </c>
      <c r="H14" s="406">
        <v>3</v>
      </c>
      <c r="I14" s="406">
        <v>4</v>
      </c>
      <c r="J14" s="406">
        <v>7</v>
      </c>
      <c r="K14" s="406">
        <v>7</v>
      </c>
      <c r="L14" s="406">
        <v>0</v>
      </c>
      <c r="M14" s="393"/>
    </row>
    <row r="15" spans="2:13" x14ac:dyDescent="0.25">
      <c r="C15" s="394" t="s">
        <v>921</v>
      </c>
      <c r="D15" s="406">
        <v>5</v>
      </c>
      <c r="E15" s="406">
        <v>0</v>
      </c>
      <c r="F15" s="406">
        <v>5</v>
      </c>
      <c r="G15" s="406">
        <v>0</v>
      </c>
      <c r="H15" s="406">
        <v>108</v>
      </c>
      <c r="I15" s="406">
        <v>100</v>
      </c>
      <c r="J15" s="406">
        <v>325</v>
      </c>
      <c r="K15" s="406">
        <v>126</v>
      </c>
      <c r="L15" s="406">
        <v>0</v>
      </c>
      <c r="M15" s="393"/>
    </row>
    <row r="16" spans="2:13" x14ac:dyDescent="0.25">
      <c r="C16" s="376" t="s">
        <v>922</v>
      </c>
      <c r="D16" s="375">
        <v>0</v>
      </c>
      <c r="E16" s="375">
        <v>0</v>
      </c>
      <c r="F16" s="375">
        <v>0</v>
      </c>
      <c r="G16" s="375">
        <v>0</v>
      </c>
      <c r="H16" s="375">
        <v>31</v>
      </c>
      <c r="I16" s="375">
        <v>23</v>
      </c>
      <c r="J16" s="375">
        <v>106</v>
      </c>
      <c r="K16" s="375">
        <v>24</v>
      </c>
      <c r="L16" s="375">
        <v>0</v>
      </c>
      <c r="M16" s="393"/>
    </row>
    <row r="17" spans="3:13" ht="15.75" thickBot="1" x14ac:dyDescent="0.3">
      <c r="C17" s="397" t="s">
        <v>923</v>
      </c>
      <c r="D17" s="386">
        <v>5</v>
      </c>
      <c r="E17" s="386">
        <v>0</v>
      </c>
      <c r="F17" s="386">
        <v>5</v>
      </c>
      <c r="G17" s="386">
        <v>0</v>
      </c>
      <c r="H17" s="386">
        <v>77</v>
      </c>
      <c r="I17" s="386">
        <v>77</v>
      </c>
      <c r="J17" s="386">
        <v>219</v>
      </c>
      <c r="K17" s="386">
        <v>102</v>
      </c>
      <c r="L17" s="386">
        <v>0</v>
      </c>
      <c r="M17" s="407"/>
    </row>
  </sheetData>
  <sheetProtection algorithmName="SHA-512" hashValue="bjhcAnuk8XBnCojojwKGI/ktpdkm+6dLJw/H3U8pyIY7E6iy/4+RaAH7J7pmC3SnrWow9q6CHp3xO9g5QBJ8nw==" saltValue="M4NT0rNK593v3dheTkZGmg==" spinCount="100000" sheet="1" objects="1" scenarios="1"/>
  <mergeCells count="5">
    <mergeCell ref="B6:M6"/>
    <mergeCell ref="C8:M8"/>
    <mergeCell ref="D9:F9"/>
    <mergeCell ref="G9:L9"/>
    <mergeCell ref="M9:M10"/>
  </mergeCells>
  <hyperlinks>
    <hyperlink ref="B2" location="Tartalom!A1" display="Back to contents page" xr:uid="{5B1B665C-3E86-4314-ADAE-82069975238F}"/>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B1:L19"/>
  <sheetViews>
    <sheetView showGridLines="0" zoomScale="80" zoomScaleNormal="80" workbookViewId="0">
      <selection activeCell="B4" sqref="B4"/>
    </sheetView>
  </sheetViews>
  <sheetFormatPr defaultRowHeight="15" x14ac:dyDescent="0.25"/>
  <cols>
    <col min="1" max="1" width="4.42578125" customWidth="1"/>
    <col min="2" max="2" width="6.140625" customWidth="1"/>
    <col min="3" max="3" width="47.28515625" customWidth="1"/>
    <col min="4" max="4" width="15.7109375" customWidth="1"/>
    <col min="5" max="5" width="17.7109375" customWidth="1"/>
    <col min="6" max="6" width="15.7109375" customWidth="1"/>
    <col min="7" max="7" width="17.7109375" customWidth="1"/>
    <col min="8" max="8" width="15.7109375" customWidth="1"/>
    <col min="9" max="9" width="17.7109375" customWidth="1"/>
    <col min="10" max="10" width="15.7109375" customWidth="1"/>
    <col min="11" max="11" width="17.7109375" customWidth="1"/>
  </cols>
  <sheetData>
    <row r="1" spans="2:12" ht="12.75" customHeight="1" x14ac:dyDescent="0.25"/>
    <row r="2" spans="2:12" x14ac:dyDescent="0.25">
      <c r="B2" s="180" t="s">
        <v>0</v>
      </c>
      <c r="C2" s="101"/>
      <c r="D2" s="101"/>
      <c r="E2" s="101"/>
      <c r="F2" s="101"/>
      <c r="G2" s="101"/>
      <c r="H2" s="101"/>
      <c r="I2" s="101"/>
      <c r="J2" s="101"/>
      <c r="K2" s="101"/>
    </row>
    <row r="3" spans="2:12" x14ac:dyDescent="0.25">
      <c r="B3" s="1"/>
      <c r="C3" s="1"/>
      <c r="D3" s="1"/>
      <c r="E3" s="1"/>
      <c r="F3" s="1"/>
      <c r="G3" s="1"/>
      <c r="H3" s="1"/>
      <c r="I3" s="1"/>
      <c r="J3" s="1"/>
      <c r="K3" s="1"/>
    </row>
    <row r="4" spans="2:12" ht="15.75" x14ac:dyDescent="0.25">
      <c r="B4" s="19" t="s">
        <v>623</v>
      </c>
      <c r="C4" s="2"/>
      <c r="D4" s="2"/>
      <c r="E4" s="2"/>
      <c r="F4" s="2"/>
      <c r="G4" s="2"/>
      <c r="H4" s="2"/>
      <c r="I4" s="2"/>
      <c r="J4" s="2"/>
      <c r="K4" s="2"/>
    </row>
    <row r="5" spans="2:12" x14ac:dyDescent="0.25">
      <c r="B5" s="1"/>
      <c r="C5" s="1"/>
      <c r="D5" s="1"/>
      <c r="E5" s="1"/>
      <c r="F5" s="1"/>
      <c r="G5" s="1"/>
      <c r="H5" s="1"/>
      <c r="I5" s="1"/>
      <c r="J5" s="1"/>
      <c r="K5" s="1"/>
    </row>
    <row r="6" spans="2:12" ht="51" customHeight="1" x14ac:dyDescent="0.25">
      <c r="B6" s="424" t="s">
        <v>824</v>
      </c>
      <c r="C6" s="424"/>
      <c r="D6" s="424"/>
      <c r="E6" s="424"/>
      <c r="F6" s="424"/>
      <c r="G6" s="424"/>
      <c r="H6" s="424"/>
      <c r="I6" s="424"/>
      <c r="J6" s="424"/>
      <c r="K6" s="424"/>
    </row>
    <row r="7" spans="2:12" x14ac:dyDescent="0.25">
      <c r="B7" s="3"/>
      <c r="C7" s="4"/>
      <c r="D7" s="4"/>
      <c r="E7" s="4"/>
      <c r="F7" s="4"/>
      <c r="G7" s="4"/>
      <c r="H7" s="4"/>
      <c r="I7" s="4"/>
      <c r="J7" s="4"/>
      <c r="K7" s="4"/>
    </row>
    <row r="8" spans="2:12" ht="15.75" thickBot="1" x14ac:dyDescent="0.3">
      <c r="B8" s="32"/>
      <c r="C8" s="433">
        <f>+Tartalom!B3</f>
        <v>44926</v>
      </c>
      <c r="D8" s="433"/>
      <c r="E8" s="433"/>
      <c r="F8" s="433"/>
      <c r="G8" s="433"/>
      <c r="H8" s="433"/>
      <c r="I8" s="433"/>
      <c r="J8" s="433"/>
      <c r="K8" s="433"/>
    </row>
    <row r="9" spans="2:12" ht="25.5" customHeight="1" x14ac:dyDescent="0.25">
      <c r="B9" s="32"/>
      <c r="C9" s="221"/>
      <c r="D9" s="514" t="s">
        <v>624</v>
      </c>
      <c r="E9" s="514"/>
      <c r="F9" s="515" t="s">
        <v>626</v>
      </c>
      <c r="G9" s="515"/>
      <c r="H9" s="514" t="s">
        <v>627</v>
      </c>
      <c r="I9" s="514"/>
      <c r="J9" s="516" t="s">
        <v>629</v>
      </c>
      <c r="K9" s="516"/>
    </row>
    <row r="10" spans="2:12" ht="34.5" thickBot="1" x14ac:dyDescent="0.3">
      <c r="C10" s="278" t="s">
        <v>2</v>
      </c>
      <c r="D10" s="42"/>
      <c r="E10" s="42" t="s">
        <v>625</v>
      </c>
      <c r="F10" s="42"/>
      <c r="G10" s="42" t="s">
        <v>625</v>
      </c>
      <c r="H10" s="42"/>
      <c r="I10" s="42" t="s">
        <v>628</v>
      </c>
      <c r="J10" s="42"/>
      <c r="K10" s="42" t="s">
        <v>628</v>
      </c>
    </row>
    <row r="11" spans="2:12" x14ac:dyDescent="0.25">
      <c r="C11" s="285" t="s">
        <v>630</v>
      </c>
      <c r="D11" s="337"/>
      <c r="E11" s="337">
        <v>226289</v>
      </c>
      <c r="F11" s="338">
        <v>99195</v>
      </c>
      <c r="G11" s="338"/>
      <c r="H11" s="337"/>
      <c r="I11" s="337">
        <v>628565</v>
      </c>
      <c r="J11" s="338">
        <v>11188</v>
      </c>
      <c r="K11" s="338"/>
    </row>
    <row r="12" spans="2:12" x14ac:dyDescent="0.25">
      <c r="C12" s="277" t="s">
        <v>631</v>
      </c>
      <c r="D12" s="230"/>
      <c r="E12" s="230">
        <v>10</v>
      </c>
      <c r="F12" s="230">
        <v>0</v>
      </c>
      <c r="G12" s="230">
        <v>0</v>
      </c>
      <c r="H12" s="230">
        <v>0</v>
      </c>
      <c r="I12" s="230">
        <v>0</v>
      </c>
      <c r="J12" s="230">
        <v>0</v>
      </c>
      <c r="K12" s="230">
        <v>0</v>
      </c>
      <c r="L12">
        <v>0</v>
      </c>
    </row>
    <row r="13" spans="2:12" x14ac:dyDescent="0.25">
      <c r="C13" s="277" t="s">
        <v>440</v>
      </c>
      <c r="D13" s="230"/>
      <c r="E13" s="230">
        <v>224901</v>
      </c>
      <c r="F13" s="230">
        <v>99195</v>
      </c>
      <c r="G13" s="230">
        <v>192287</v>
      </c>
      <c r="H13" s="230">
        <v>92428</v>
      </c>
      <c r="I13" s="230">
        <v>11188</v>
      </c>
      <c r="J13" s="230">
        <v>11188</v>
      </c>
      <c r="K13" s="230">
        <v>9034</v>
      </c>
      <c r="L13">
        <v>9034</v>
      </c>
    </row>
    <row r="14" spans="2:12" x14ac:dyDescent="0.25">
      <c r="C14" s="286" t="s">
        <v>632</v>
      </c>
      <c r="D14" s="238"/>
      <c r="E14" s="238">
        <v>224901</v>
      </c>
      <c r="F14" s="238">
        <v>99195</v>
      </c>
      <c r="G14" s="238">
        <v>192287</v>
      </c>
      <c r="H14" s="238">
        <v>92428</v>
      </c>
      <c r="I14" s="238">
        <v>11188</v>
      </c>
      <c r="J14" s="238">
        <v>11188</v>
      </c>
      <c r="K14" s="238">
        <v>9034</v>
      </c>
      <c r="L14">
        <v>9034</v>
      </c>
    </row>
    <row r="15" spans="2:12" x14ac:dyDescent="0.25">
      <c r="C15" s="286" t="s">
        <v>633</v>
      </c>
      <c r="D15" s="238"/>
      <c r="E15" s="238"/>
      <c r="F15" s="238"/>
      <c r="G15" s="238"/>
      <c r="H15" s="238"/>
      <c r="I15" s="238"/>
      <c r="J15" s="238"/>
      <c r="K15" s="238"/>
    </row>
    <row r="16" spans="2:12" x14ac:dyDescent="0.25">
      <c r="C16" s="286" t="s">
        <v>634</v>
      </c>
      <c r="D16" s="238"/>
      <c r="E16" s="238">
        <v>99195</v>
      </c>
      <c r="F16" s="238">
        <v>99195</v>
      </c>
      <c r="G16" s="238">
        <v>92428</v>
      </c>
      <c r="H16" s="238">
        <v>92428</v>
      </c>
      <c r="I16" s="238">
        <v>11188</v>
      </c>
      <c r="J16" s="238">
        <v>11188</v>
      </c>
      <c r="K16" s="238">
        <v>9034</v>
      </c>
      <c r="L16">
        <v>9034</v>
      </c>
    </row>
    <row r="17" spans="3:12" x14ac:dyDescent="0.25">
      <c r="C17" s="286" t="s">
        <v>635</v>
      </c>
      <c r="D17" s="238"/>
      <c r="E17" s="238">
        <v>125705</v>
      </c>
      <c r="F17" s="238">
        <v>0</v>
      </c>
      <c r="G17" s="238">
        <v>99859</v>
      </c>
      <c r="H17" s="238">
        <v>0</v>
      </c>
      <c r="I17" s="238">
        <v>0</v>
      </c>
      <c r="J17" s="238">
        <v>0</v>
      </c>
      <c r="K17" s="238">
        <v>0</v>
      </c>
      <c r="L17">
        <v>0</v>
      </c>
    </row>
    <row r="18" spans="3:12" x14ac:dyDescent="0.25">
      <c r="C18" s="286" t="s">
        <v>636</v>
      </c>
      <c r="D18" s="238"/>
      <c r="E18" s="238"/>
      <c r="F18" s="238"/>
      <c r="G18" s="238"/>
      <c r="H18" s="238"/>
      <c r="I18" s="238"/>
      <c r="J18" s="238"/>
      <c r="K18" s="238"/>
    </row>
    <row r="19" spans="3:12" ht="15.75" thickBot="1" x14ac:dyDescent="0.3">
      <c r="C19" s="288" t="s">
        <v>31</v>
      </c>
      <c r="D19" s="284"/>
      <c r="E19" s="284">
        <v>1378</v>
      </c>
      <c r="F19" s="339">
        <v>0</v>
      </c>
      <c r="G19" s="339"/>
      <c r="H19" s="284"/>
      <c r="I19" s="284">
        <v>617377</v>
      </c>
      <c r="J19" s="339">
        <v>0</v>
      </c>
      <c r="K19" s="339"/>
    </row>
  </sheetData>
  <sheetProtection algorithmName="SHA-512" hashValue="n4MFD7uudTDWayAokgXq9JQYiQW7L+pDPwmacHTEdd/uZNkAZGgZYprYombS9aO1+Qyykn13OIiR/psTiP/1GQ==" saltValue="Sb1H3Nhb/fN+UmuLH4v9tA==" spinCount="100000" sheet="1" objects="1" scenarios="1"/>
  <mergeCells count="6">
    <mergeCell ref="B6:K6"/>
    <mergeCell ref="D9:E9"/>
    <mergeCell ref="F9:G9"/>
    <mergeCell ref="H9:I9"/>
    <mergeCell ref="J9:K9"/>
    <mergeCell ref="C8:K8"/>
  </mergeCells>
  <hyperlinks>
    <hyperlink ref="B2" location="Tartalom!A1" display="Back to contents page" xr:uid="{A3A468B5-E38D-4735-9C35-29D1EE9B8A5B}"/>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B1:G25"/>
  <sheetViews>
    <sheetView showGridLines="0" workbookViewId="0">
      <selection activeCell="B4" sqref="B4"/>
    </sheetView>
  </sheetViews>
  <sheetFormatPr defaultRowHeight="15" x14ac:dyDescent="0.25"/>
  <cols>
    <col min="1" max="1" width="4.42578125" customWidth="1"/>
    <col min="2" max="2" width="6.140625" customWidth="1"/>
    <col min="3" max="3" width="56.140625" customWidth="1"/>
    <col min="4" max="4" width="15.7109375" customWidth="1"/>
    <col min="5" max="5" width="17.7109375" customWidth="1"/>
    <col min="6" max="6" width="15.7109375" customWidth="1"/>
    <col min="7" max="7" width="17.7109375" customWidth="1"/>
  </cols>
  <sheetData>
    <row r="1" spans="2:7" ht="12.75" customHeight="1" x14ac:dyDescent="0.25"/>
    <row r="2" spans="2:7" x14ac:dyDescent="0.25">
      <c r="B2" s="180" t="s">
        <v>0</v>
      </c>
      <c r="C2" s="101"/>
      <c r="D2" s="101"/>
      <c r="E2" s="101"/>
      <c r="F2" s="101"/>
      <c r="G2" s="101"/>
    </row>
    <row r="3" spans="2:7" x14ac:dyDescent="0.25">
      <c r="B3" s="1"/>
      <c r="C3" s="1"/>
      <c r="D3" s="1"/>
      <c r="E3" s="1"/>
      <c r="F3" s="1"/>
      <c r="G3" s="1"/>
    </row>
    <row r="4" spans="2:7" ht="15.75" x14ac:dyDescent="0.25">
      <c r="B4" s="19" t="s">
        <v>637</v>
      </c>
      <c r="C4" s="2"/>
      <c r="D4" s="2"/>
      <c r="E4" s="2"/>
      <c r="F4" s="2"/>
      <c r="G4" s="2"/>
    </row>
    <row r="5" spans="2:7" ht="2.1" customHeight="1" x14ac:dyDescent="0.25">
      <c r="B5" s="1"/>
      <c r="C5" s="1"/>
      <c r="D5" s="1"/>
      <c r="E5" s="1"/>
      <c r="F5" s="1"/>
      <c r="G5" s="1"/>
    </row>
    <row r="6" spans="2:7" ht="2.1" customHeight="1" x14ac:dyDescent="0.25">
      <c r="B6" s="424"/>
      <c r="C6" s="424"/>
      <c r="D6" s="424"/>
      <c r="E6" s="424"/>
      <c r="F6" s="424"/>
      <c r="G6" s="424"/>
    </row>
    <row r="7" spans="2:7" ht="2.1" customHeight="1" x14ac:dyDescent="0.25">
      <c r="B7" s="3"/>
      <c r="C7" s="4"/>
      <c r="D7" s="4"/>
      <c r="E7" s="4"/>
      <c r="F7" s="4"/>
      <c r="G7" s="4"/>
    </row>
    <row r="8" spans="2:7" ht="15.75" thickBot="1" x14ac:dyDescent="0.3">
      <c r="B8" s="32"/>
      <c r="C8" s="433">
        <f>+Tartalom!B3</f>
        <v>44926</v>
      </c>
      <c r="D8" s="433"/>
      <c r="E8" s="433"/>
      <c r="F8" s="433"/>
      <c r="G8" s="433"/>
    </row>
    <row r="9" spans="2:7" ht="25.5" customHeight="1" x14ac:dyDescent="0.25">
      <c r="B9" s="32"/>
      <c r="C9" s="486" t="s">
        <v>2</v>
      </c>
      <c r="D9" s="515" t="s">
        <v>638</v>
      </c>
      <c r="E9" s="515"/>
      <c r="F9" s="517" t="s">
        <v>640</v>
      </c>
      <c r="G9" s="517"/>
    </row>
    <row r="10" spans="2:7" ht="33.75" customHeight="1" x14ac:dyDescent="0.25">
      <c r="B10" s="32"/>
      <c r="C10" s="519"/>
      <c r="D10" s="518"/>
      <c r="E10" s="518"/>
      <c r="F10" s="518" t="s">
        <v>641</v>
      </c>
      <c r="G10" s="518"/>
    </row>
    <row r="11" spans="2:7" ht="34.5" thickBot="1" x14ac:dyDescent="0.3">
      <c r="C11" s="487"/>
      <c r="D11" s="42"/>
      <c r="E11" s="42" t="s">
        <v>639</v>
      </c>
      <c r="F11" s="42"/>
      <c r="G11" s="42" t="s">
        <v>628</v>
      </c>
    </row>
    <row r="12" spans="2:7" x14ac:dyDescent="0.25">
      <c r="C12" s="285" t="s">
        <v>642</v>
      </c>
      <c r="D12" s="337">
        <v>226289</v>
      </c>
      <c r="E12" s="337">
        <v>99195</v>
      </c>
      <c r="F12" s="337">
        <v>628565</v>
      </c>
      <c r="G12" s="337">
        <v>11188</v>
      </c>
    </row>
    <row r="13" spans="2:7" x14ac:dyDescent="0.25">
      <c r="C13" s="283" t="s">
        <v>643</v>
      </c>
      <c r="D13" s="230">
        <v>0</v>
      </c>
      <c r="E13" s="230">
        <v>0</v>
      </c>
      <c r="F13" s="230">
        <v>6055</v>
      </c>
      <c r="G13" s="230">
        <v>0</v>
      </c>
    </row>
    <row r="14" spans="2:7" x14ac:dyDescent="0.25">
      <c r="C14" s="283" t="s">
        <v>631</v>
      </c>
      <c r="D14" s="230">
        <v>10</v>
      </c>
      <c r="E14" s="230">
        <v>0</v>
      </c>
      <c r="F14" s="230">
        <v>0</v>
      </c>
      <c r="G14" s="230">
        <v>0</v>
      </c>
    </row>
    <row r="15" spans="2:7" x14ac:dyDescent="0.25">
      <c r="C15" s="283" t="s">
        <v>440</v>
      </c>
      <c r="D15" s="230">
        <v>224901</v>
      </c>
      <c r="E15" s="230">
        <v>99195</v>
      </c>
      <c r="F15" s="230">
        <v>11188</v>
      </c>
      <c r="G15" s="230">
        <v>11188</v>
      </c>
    </row>
    <row r="16" spans="2:7" x14ac:dyDescent="0.25">
      <c r="C16" s="289" t="s">
        <v>632</v>
      </c>
      <c r="D16" s="238">
        <v>224901</v>
      </c>
      <c r="E16" s="238">
        <v>99195</v>
      </c>
      <c r="F16" s="238">
        <v>11188</v>
      </c>
      <c r="G16" s="238">
        <v>11188</v>
      </c>
    </row>
    <row r="17" spans="3:7" x14ac:dyDescent="0.25">
      <c r="C17" s="289" t="s">
        <v>633</v>
      </c>
      <c r="D17" s="238">
        <v>0</v>
      </c>
      <c r="E17" s="238">
        <v>0</v>
      </c>
      <c r="F17" s="238">
        <v>0</v>
      </c>
      <c r="G17" s="238">
        <v>0</v>
      </c>
    </row>
    <row r="18" spans="3:7" x14ac:dyDescent="0.25">
      <c r="C18" s="289" t="s">
        <v>634</v>
      </c>
      <c r="D18" s="238">
        <v>99195</v>
      </c>
      <c r="E18" s="238">
        <v>99195</v>
      </c>
      <c r="F18" s="238">
        <v>11188</v>
      </c>
      <c r="G18" s="238">
        <v>11188</v>
      </c>
    </row>
    <row r="19" spans="3:7" x14ac:dyDescent="0.25">
      <c r="C19" s="289" t="s">
        <v>635</v>
      </c>
      <c r="D19" s="238">
        <v>125705</v>
      </c>
      <c r="E19" s="238">
        <v>0</v>
      </c>
      <c r="F19" s="238">
        <v>0</v>
      </c>
      <c r="G19" s="238">
        <v>0</v>
      </c>
    </row>
    <row r="20" spans="3:7" x14ac:dyDescent="0.25">
      <c r="C20" s="289" t="s">
        <v>636</v>
      </c>
      <c r="D20" s="238">
        <v>0</v>
      </c>
      <c r="E20" s="238">
        <v>0</v>
      </c>
      <c r="F20" s="238">
        <v>0</v>
      </c>
      <c r="G20" s="238">
        <v>0</v>
      </c>
    </row>
    <row r="21" spans="3:7" x14ac:dyDescent="0.25">
      <c r="C21" s="286" t="s">
        <v>644</v>
      </c>
      <c r="D21" s="238">
        <v>1378</v>
      </c>
      <c r="E21" s="238">
        <v>0</v>
      </c>
      <c r="F21" s="238">
        <v>591791</v>
      </c>
      <c r="G21" s="238">
        <v>0</v>
      </c>
    </row>
    <row r="22" spans="3:7" x14ac:dyDescent="0.25">
      <c r="C22" s="286" t="s">
        <v>645</v>
      </c>
      <c r="D22" s="238">
        <v>0</v>
      </c>
      <c r="E22" s="238">
        <v>0</v>
      </c>
      <c r="F22" s="238">
        <v>19531</v>
      </c>
      <c r="G22" s="238">
        <v>0</v>
      </c>
    </row>
    <row r="23" spans="3:7" ht="28.5" customHeight="1" x14ac:dyDescent="0.25">
      <c r="C23" s="287" t="s">
        <v>646</v>
      </c>
      <c r="D23" s="238">
        <v>226289</v>
      </c>
      <c r="E23" s="238">
        <v>99195</v>
      </c>
      <c r="F23" s="238">
        <v>0</v>
      </c>
      <c r="G23" s="238">
        <v>0</v>
      </c>
    </row>
    <row r="24" spans="3:7" ht="27.75" customHeight="1" x14ac:dyDescent="0.25">
      <c r="C24" s="287" t="s">
        <v>647</v>
      </c>
      <c r="D24" s="242"/>
      <c r="E24" s="242"/>
      <c r="F24" s="238">
        <v>0</v>
      </c>
      <c r="G24" s="238">
        <v>0</v>
      </c>
    </row>
    <row r="25" spans="3:7" ht="27" customHeight="1" thickBot="1" x14ac:dyDescent="0.3">
      <c r="C25" s="251" t="s">
        <v>648</v>
      </c>
      <c r="D25" s="284">
        <v>226289</v>
      </c>
      <c r="E25" s="284">
        <v>99195</v>
      </c>
      <c r="F25" s="339"/>
      <c r="G25" s="339"/>
    </row>
  </sheetData>
  <sheetProtection algorithmName="SHA-512" hashValue="xBKkr6qeocBQ10qy2nxRE3n0vgUSjf7bao/+Ljca3z+Yr4vH03GKywC6QPvoy+afAtaxVRhqDd8NTu8n0SWTJQ==" saltValue="Vk/CK0OcID+ZfxtLERpC0Q==" spinCount="100000" sheet="1" objects="1" scenarios="1"/>
  <mergeCells count="6">
    <mergeCell ref="B6:G6"/>
    <mergeCell ref="F9:G9"/>
    <mergeCell ref="D9:E10"/>
    <mergeCell ref="F10:G10"/>
    <mergeCell ref="C9:C11"/>
    <mergeCell ref="C8:G8"/>
  </mergeCells>
  <hyperlinks>
    <hyperlink ref="B2" location="Tartalom!A1" display="Back to contents page" xr:uid="{4787340F-A71F-43F8-980B-D271150F0636}"/>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B1:E10"/>
  <sheetViews>
    <sheetView showGridLines="0" workbookViewId="0">
      <selection activeCell="B4" sqref="B4"/>
    </sheetView>
  </sheetViews>
  <sheetFormatPr defaultRowHeight="15" x14ac:dyDescent="0.25"/>
  <cols>
    <col min="1" max="1" width="4.42578125" customWidth="1"/>
    <col min="2" max="2" width="6.140625" customWidth="1"/>
    <col min="3" max="3" width="42.85546875" customWidth="1"/>
    <col min="4" max="4" width="20.5703125" customWidth="1"/>
    <col min="5" max="5" width="27.7109375" customWidth="1"/>
  </cols>
  <sheetData>
    <row r="1" spans="2:5" ht="12.75" customHeight="1" x14ac:dyDescent="0.25"/>
    <row r="2" spans="2:5" x14ac:dyDescent="0.25">
      <c r="B2" s="180" t="s">
        <v>0</v>
      </c>
      <c r="C2" s="101"/>
      <c r="D2" s="101"/>
      <c r="E2" s="101"/>
    </row>
    <row r="3" spans="2:5" x14ac:dyDescent="0.25">
      <c r="B3" s="1"/>
      <c r="C3" s="1"/>
      <c r="D3" s="1"/>
      <c r="E3" s="1"/>
    </row>
    <row r="4" spans="2:5" ht="15.75" x14ac:dyDescent="0.25">
      <c r="B4" s="19" t="s">
        <v>649</v>
      </c>
      <c r="C4" s="2"/>
      <c r="D4" s="2"/>
      <c r="E4" s="2"/>
    </row>
    <row r="5" spans="2:5" ht="2.1" customHeight="1" x14ac:dyDescent="0.25">
      <c r="B5" s="1"/>
      <c r="C5" s="1"/>
      <c r="D5" s="1"/>
      <c r="E5" s="1"/>
    </row>
    <row r="6" spans="2:5" ht="2.1" customHeight="1" x14ac:dyDescent="0.25">
      <c r="B6" s="424"/>
      <c r="C6" s="424"/>
      <c r="D6" s="424"/>
      <c r="E6" s="424"/>
    </row>
    <row r="7" spans="2:5" ht="2.1" customHeight="1" x14ac:dyDescent="0.25">
      <c r="B7" s="3"/>
      <c r="C7" s="4"/>
      <c r="D7" s="4"/>
      <c r="E7" s="4"/>
    </row>
    <row r="8" spans="2:5" ht="15.75" thickBot="1" x14ac:dyDescent="0.3">
      <c r="B8" s="32"/>
      <c r="C8" s="433">
        <f>+Tartalom!B3</f>
        <v>44926</v>
      </c>
      <c r="D8" s="433"/>
      <c r="E8" s="433"/>
    </row>
    <row r="9" spans="2:5" ht="75" customHeight="1" thickBot="1" x14ac:dyDescent="0.3">
      <c r="B9" s="32"/>
      <c r="C9" s="33" t="s">
        <v>2</v>
      </c>
      <c r="D9" s="30" t="s">
        <v>651</v>
      </c>
      <c r="E9" s="30" t="s">
        <v>652</v>
      </c>
    </row>
    <row r="10" spans="2:5" ht="33.75" customHeight="1" thickBot="1" x14ac:dyDescent="0.3">
      <c r="B10" s="32"/>
      <c r="C10" s="290" t="s">
        <v>650</v>
      </c>
      <c r="D10" s="291">
        <v>195227</v>
      </c>
      <c r="E10" s="291">
        <v>226289</v>
      </c>
    </row>
  </sheetData>
  <sheetProtection algorithmName="SHA-512" hashValue="TyM053mm05oLQvslwCJGHzcsbSApX0WUKil9sgIN9+npVCwCqL4/vBhsTR3vN3eOIAKDv8rRbptxZ8thf5kQJA==" saltValue="K4bjmCh6vLFEwt7RxJZ17A==" spinCount="100000" sheet="1" objects="1" scenarios="1"/>
  <mergeCells count="2">
    <mergeCell ref="B6:E6"/>
    <mergeCell ref="C8:E8"/>
  </mergeCells>
  <hyperlinks>
    <hyperlink ref="B2" location="Tartalom!A1" display="Back to contents page" xr:uid="{E3A9AC21-02B5-4A9A-A661-07AF5B1809CC}"/>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D1DB-C08A-4E49-AF15-818AB5823616}">
  <sheetPr>
    <tabColor rgb="FF92D050"/>
  </sheetPr>
  <dimension ref="B1:G16"/>
  <sheetViews>
    <sheetView showGridLines="0" zoomScaleNormal="100" workbookViewId="0">
      <selection activeCell="B4" sqref="B4"/>
    </sheetView>
  </sheetViews>
  <sheetFormatPr defaultRowHeight="15" x14ac:dyDescent="0.25"/>
  <cols>
    <col min="1" max="1" width="4.42578125" customWidth="1"/>
    <col min="2" max="2" width="6.140625" customWidth="1"/>
    <col min="3" max="3" width="42.85546875" customWidth="1"/>
    <col min="4" max="4" width="12.140625" customWidth="1"/>
    <col min="5" max="5" width="13.42578125" customWidth="1"/>
    <col min="6" max="6" width="11.85546875" customWidth="1"/>
    <col min="7" max="7" width="12.5703125" customWidth="1"/>
  </cols>
  <sheetData>
    <row r="1" spans="2:7" ht="12.75" customHeight="1" x14ac:dyDescent="0.25"/>
    <row r="2" spans="2:7" x14ac:dyDescent="0.25">
      <c r="B2" s="180" t="s">
        <v>0</v>
      </c>
      <c r="C2" s="355"/>
      <c r="D2" s="355"/>
      <c r="E2" s="355"/>
    </row>
    <row r="3" spans="2:7" x14ac:dyDescent="0.25">
      <c r="B3" s="1"/>
      <c r="C3" s="1"/>
      <c r="D3" s="1"/>
      <c r="E3" s="1"/>
    </row>
    <row r="4" spans="2:7" ht="15.75" x14ac:dyDescent="0.25">
      <c r="B4" s="356" t="s">
        <v>806</v>
      </c>
      <c r="C4" s="2"/>
      <c r="D4" s="2"/>
      <c r="E4" s="2"/>
    </row>
    <row r="5" spans="2:7" x14ac:dyDescent="0.25">
      <c r="B5" s="1"/>
      <c r="C5" s="1"/>
      <c r="D5" s="1"/>
      <c r="E5" s="1"/>
    </row>
    <row r="6" spans="2:7" ht="15" customHeight="1" x14ac:dyDescent="0.25">
      <c r="B6" s="473" t="s">
        <v>807</v>
      </c>
      <c r="C6" s="473"/>
      <c r="D6" s="473"/>
      <c r="E6" s="473"/>
      <c r="F6" s="473"/>
      <c r="G6" s="473"/>
    </row>
    <row r="7" spans="2:7" x14ac:dyDescent="0.25">
      <c r="B7" s="357"/>
      <c r="C7" s="358"/>
      <c r="D7" s="358"/>
      <c r="E7" s="358"/>
    </row>
    <row r="8" spans="2:7" ht="15.75" thickBot="1" x14ac:dyDescent="0.3">
      <c r="B8" s="32"/>
      <c r="C8" s="433"/>
      <c r="D8" s="433"/>
      <c r="E8" s="433"/>
      <c r="F8" s="433"/>
      <c r="G8" s="433"/>
    </row>
    <row r="9" spans="2:7" ht="24.6" customHeight="1" thickBot="1" x14ac:dyDescent="0.3">
      <c r="B9" s="32"/>
      <c r="C9" s="347" t="s">
        <v>2</v>
      </c>
      <c r="D9" s="520" t="s">
        <v>808</v>
      </c>
      <c r="E9" s="521"/>
      <c r="F9" s="522" t="s">
        <v>809</v>
      </c>
      <c r="G9" s="520"/>
    </row>
    <row r="10" spans="2:7" ht="49.5" customHeight="1" thickBot="1" x14ac:dyDescent="0.3">
      <c r="B10" s="32"/>
      <c r="C10" s="359" t="s">
        <v>810</v>
      </c>
      <c r="D10" s="360">
        <f>Tartalom!B3</f>
        <v>44926</v>
      </c>
      <c r="E10" s="361">
        <v>44561</v>
      </c>
      <c r="F10" s="360">
        <f>Tartalom!B3</f>
        <v>44926</v>
      </c>
      <c r="G10" s="362">
        <v>44561</v>
      </c>
    </row>
    <row r="11" spans="2:7" x14ac:dyDescent="0.25">
      <c r="C11" s="363" t="s">
        <v>811</v>
      </c>
      <c r="D11" s="364">
        <v>1784</v>
      </c>
      <c r="E11" s="365">
        <v>864</v>
      </c>
      <c r="F11" s="364">
        <v>1055</v>
      </c>
      <c r="G11" s="364">
        <v>675</v>
      </c>
    </row>
    <row r="12" spans="2:7" x14ac:dyDescent="0.25">
      <c r="C12" s="366" t="s">
        <v>812</v>
      </c>
      <c r="D12" s="367">
        <v>-3976</v>
      </c>
      <c r="E12" s="368">
        <v>-1945</v>
      </c>
      <c r="F12" s="367">
        <v>-2211</v>
      </c>
      <c r="G12" s="367">
        <v>-1426</v>
      </c>
    </row>
    <row r="13" spans="2:7" x14ac:dyDescent="0.25">
      <c r="C13" s="366" t="s">
        <v>813</v>
      </c>
      <c r="D13" s="367">
        <v>133</v>
      </c>
      <c r="E13" s="368">
        <v>115</v>
      </c>
      <c r="F13" s="369"/>
      <c r="G13" s="369"/>
    </row>
    <row r="14" spans="2:7" x14ac:dyDescent="0.25">
      <c r="C14" s="366" t="s">
        <v>814</v>
      </c>
      <c r="D14" s="367">
        <v>223</v>
      </c>
      <c r="E14" s="368">
        <v>62</v>
      </c>
      <c r="F14" s="369"/>
      <c r="G14" s="369"/>
    </row>
    <row r="15" spans="2:7" x14ac:dyDescent="0.25">
      <c r="C15" s="366" t="s">
        <v>815</v>
      </c>
      <c r="D15" s="367">
        <v>857</v>
      </c>
      <c r="E15" s="368">
        <v>377</v>
      </c>
      <c r="F15" s="369"/>
      <c r="G15" s="369"/>
    </row>
    <row r="16" spans="2:7" ht="15.75" thickBot="1" x14ac:dyDescent="0.3">
      <c r="C16" s="370" t="s">
        <v>816</v>
      </c>
      <c r="D16" s="371">
        <v>-1806</v>
      </c>
      <c r="E16" s="372">
        <v>-764</v>
      </c>
      <c r="F16" s="336"/>
      <c r="G16" s="336"/>
    </row>
  </sheetData>
  <sheetProtection algorithmName="SHA-512" hashValue="4phFNJ3MZGBP+B/HqlGo40nOh18LiS9nnAY4yhWGYrAdhJtu0MqfVH0wNSp4Xh9EeV+Ep0tsc43qav3NSv5pgA==" saltValue="KreibDF01V77vosdRbjI9A==" spinCount="100000" sheet="1" objects="1" scenarios="1"/>
  <mergeCells count="4">
    <mergeCell ref="B6:G6"/>
    <mergeCell ref="C8:G8"/>
    <mergeCell ref="D9:E9"/>
    <mergeCell ref="F9:G9"/>
  </mergeCells>
  <hyperlinks>
    <hyperlink ref="B2" location="Tartalom!A1" display="Back to contents page" xr:uid="{8C123739-27EF-440E-964B-5A320DB6E22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I34"/>
  <sheetViews>
    <sheetView showGridLines="0" zoomScale="85" zoomScaleNormal="85" workbookViewId="0">
      <selection activeCell="B4" sqref="B4"/>
    </sheetView>
  </sheetViews>
  <sheetFormatPr defaultRowHeight="15" x14ac:dyDescent="0.25"/>
  <cols>
    <col min="1" max="2" width="4.42578125" customWidth="1"/>
    <col min="3" max="3" width="60.7109375" customWidth="1"/>
    <col min="4" max="4" width="19" customWidth="1"/>
    <col min="5" max="5" width="17" bestFit="1" customWidth="1"/>
    <col min="6" max="6" width="14.28515625" customWidth="1"/>
    <col min="7" max="7" width="15.5703125" customWidth="1"/>
    <col min="8" max="8" width="12" customWidth="1"/>
    <col min="9" max="9" width="23.140625" customWidth="1"/>
  </cols>
  <sheetData>
    <row r="1" spans="2:9" ht="12.75" customHeight="1" x14ac:dyDescent="0.25"/>
    <row r="2" spans="2:9" x14ac:dyDescent="0.25">
      <c r="B2" s="180" t="s">
        <v>0</v>
      </c>
      <c r="C2" s="101"/>
      <c r="D2" s="101"/>
      <c r="E2" s="101"/>
    </row>
    <row r="3" spans="2:9" x14ac:dyDescent="0.25">
      <c r="B3" s="1"/>
      <c r="C3" s="1"/>
      <c r="D3" s="1"/>
      <c r="E3" s="1"/>
    </row>
    <row r="4" spans="2:9" ht="15.75" x14ac:dyDescent="0.25">
      <c r="B4" s="19" t="s">
        <v>18</v>
      </c>
      <c r="C4" s="2"/>
      <c r="D4" s="2"/>
      <c r="E4" s="2"/>
    </row>
    <row r="5" spans="2:9" ht="2.1" customHeight="1" x14ac:dyDescent="0.25">
      <c r="B5" s="1"/>
      <c r="C5" s="1"/>
      <c r="D5" s="1"/>
      <c r="E5" s="1"/>
    </row>
    <row r="6" spans="2:9" ht="2.1" customHeight="1" x14ac:dyDescent="0.25">
      <c r="B6" s="424"/>
      <c r="C6" s="424"/>
      <c r="D6" s="424"/>
      <c r="E6" s="424"/>
      <c r="F6" s="424"/>
      <c r="G6" s="424"/>
      <c r="H6" s="424"/>
      <c r="I6" s="424"/>
    </row>
    <row r="7" spans="2:9" ht="2.1" customHeight="1" x14ac:dyDescent="0.25">
      <c r="B7" s="3"/>
      <c r="C7" s="3"/>
      <c r="D7" s="4"/>
      <c r="E7" s="6"/>
    </row>
    <row r="8" spans="2:9" ht="15.75" thickBot="1" x14ac:dyDescent="0.3">
      <c r="B8" s="32"/>
      <c r="C8" s="433">
        <f>+Tartalom!B3</f>
        <v>44926</v>
      </c>
      <c r="D8" s="434"/>
      <c r="E8" s="434"/>
      <c r="F8" s="434"/>
      <c r="G8" s="434"/>
      <c r="H8" s="434"/>
      <c r="I8" s="434"/>
    </row>
    <row r="9" spans="2:9" ht="23.25" customHeight="1" thickBot="1" x14ac:dyDescent="0.3">
      <c r="C9" s="34" t="s">
        <v>19</v>
      </c>
      <c r="D9" s="430" t="s">
        <v>20</v>
      </c>
      <c r="E9" s="432" t="s">
        <v>21</v>
      </c>
      <c r="F9" s="432"/>
      <c r="G9" s="432"/>
      <c r="H9" s="432"/>
      <c r="I9" s="432"/>
    </row>
    <row r="10" spans="2:9" ht="57" thickBot="1" x14ac:dyDescent="0.3">
      <c r="C10" s="111" t="s">
        <v>2</v>
      </c>
      <c r="D10" s="431"/>
      <c r="E10" s="112" t="s">
        <v>22</v>
      </c>
      <c r="F10" s="112" t="s">
        <v>23</v>
      </c>
      <c r="G10" s="112" t="s">
        <v>24</v>
      </c>
      <c r="H10" s="112" t="s">
        <v>25</v>
      </c>
      <c r="I10" s="112" t="s">
        <v>32</v>
      </c>
    </row>
    <row r="11" spans="2:9" x14ac:dyDescent="0.25">
      <c r="C11" s="114" t="s">
        <v>793</v>
      </c>
      <c r="D11" s="122">
        <v>6076</v>
      </c>
      <c r="E11" s="122">
        <v>6076</v>
      </c>
      <c r="F11" s="122"/>
      <c r="G11" s="122"/>
      <c r="H11" s="122"/>
      <c r="I11" s="122"/>
    </row>
    <row r="12" spans="2:9" ht="23.25" x14ac:dyDescent="0.25">
      <c r="C12" s="36" t="s">
        <v>794</v>
      </c>
      <c r="D12" s="54">
        <v>48455</v>
      </c>
      <c r="E12" s="54">
        <v>48455</v>
      </c>
      <c r="F12" s="54"/>
      <c r="G12" s="54"/>
      <c r="H12" s="54"/>
      <c r="I12" s="54"/>
    </row>
    <row r="13" spans="2:9" x14ac:dyDescent="0.25">
      <c r="C13" s="36" t="s">
        <v>26</v>
      </c>
      <c r="D13" s="54">
        <v>89581</v>
      </c>
      <c r="E13" s="54">
        <v>89581</v>
      </c>
      <c r="F13" s="54"/>
      <c r="G13" s="54"/>
      <c r="H13" s="54"/>
      <c r="I13" s="54"/>
    </row>
    <row r="14" spans="2:9" x14ac:dyDescent="0.25">
      <c r="C14" s="36" t="s">
        <v>791</v>
      </c>
      <c r="D14" s="54">
        <v>5665</v>
      </c>
      <c r="E14" s="54"/>
      <c r="F14" s="54"/>
      <c r="G14" s="54"/>
      <c r="H14" s="54">
        <v>5665</v>
      </c>
      <c r="I14" s="54"/>
    </row>
    <row r="15" spans="2:9" x14ac:dyDescent="0.25">
      <c r="C15" s="36" t="s">
        <v>795</v>
      </c>
      <c r="D15" s="54">
        <v>10</v>
      </c>
      <c r="E15" s="54">
        <v>10</v>
      </c>
      <c r="F15" s="54"/>
      <c r="G15" s="54"/>
      <c r="H15" s="54"/>
      <c r="I15" s="54"/>
    </row>
    <row r="16" spans="2:9" x14ac:dyDescent="0.25">
      <c r="C16" s="36" t="s">
        <v>796</v>
      </c>
      <c r="D16" s="54">
        <v>450416</v>
      </c>
      <c r="E16" s="54">
        <v>450416</v>
      </c>
      <c r="F16" s="54"/>
      <c r="G16" s="54"/>
      <c r="H16" s="54"/>
      <c r="I16" s="54"/>
    </row>
    <row r="17" spans="3:9" x14ac:dyDescent="0.25">
      <c r="C17" s="36" t="s">
        <v>797</v>
      </c>
      <c r="D17" s="54">
        <v>6806</v>
      </c>
      <c r="E17" s="54">
        <v>6806</v>
      </c>
      <c r="F17" s="54"/>
      <c r="G17" s="54"/>
      <c r="H17" s="54"/>
      <c r="I17" s="54"/>
    </row>
    <row r="18" spans="3:9" x14ac:dyDescent="0.25">
      <c r="C18" s="36" t="s">
        <v>27</v>
      </c>
      <c r="D18" s="54">
        <v>236089</v>
      </c>
      <c r="E18" s="54">
        <v>236089</v>
      </c>
      <c r="F18" s="54"/>
      <c r="G18" s="54"/>
      <c r="H18" s="54"/>
      <c r="I18" s="54"/>
    </row>
    <row r="19" spans="3:9" x14ac:dyDescent="0.25">
      <c r="C19" s="36" t="s">
        <v>28</v>
      </c>
      <c r="D19" s="54">
        <v>548</v>
      </c>
      <c r="E19" s="54">
        <v>548</v>
      </c>
      <c r="F19" s="54"/>
      <c r="G19" s="54"/>
      <c r="H19" s="54"/>
      <c r="I19" s="54"/>
    </row>
    <row r="20" spans="3:9" ht="23.25" customHeight="1" x14ac:dyDescent="0.25">
      <c r="C20" s="36" t="s">
        <v>792</v>
      </c>
      <c r="D20" s="54">
        <v>1640</v>
      </c>
      <c r="E20" s="54"/>
      <c r="F20" s="54"/>
      <c r="G20" s="54"/>
      <c r="H20" s="54"/>
      <c r="I20" s="54">
        <v>1640</v>
      </c>
    </row>
    <row r="21" spans="3:9" x14ac:dyDescent="0.25">
      <c r="C21" s="36" t="s">
        <v>29</v>
      </c>
      <c r="D21" s="54">
        <v>24</v>
      </c>
      <c r="E21" s="54">
        <v>24</v>
      </c>
      <c r="F21" s="54"/>
      <c r="G21" s="54"/>
      <c r="H21" s="54"/>
      <c r="I21" s="54"/>
    </row>
    <row r="22" spans="3:9" x14ac:dyDescent="0.25">
      <c r="C22" s="36" t="s">
        <v>936</v>
      </c>
      <c r="D22" s="54">
        <v>45</v>
      </c>
      <c r="E22" s="54">
        <v>45</v>
      </c>
      <c r="F22" s="54"/>
      <c r="G22" s="54"/>
      <c r="H22" s="54"/>
      <c r="I22" s="54"/>
    </row>
    <row r="23" spans="3:9" x14ac:dyDescent="0.25">
      <c r="C23" s="36" t="s">
        <v>30</v>
      </c>
      <c r="D23" s="54">
        <v>40</v>
      </c>
      <c r="E23" s="54">
        <v>40</v>
      </c>
      <c r="F23" s="54"/>
      <c r="G23" s="54"/>
      <c r="H23" s="54"/>
      <c r="I23" s="54"/>
    </row>
    <row r="24" spans="3:9" x14ac:dyDescent="0.25">
      <c r="C24" s="36" t="s">
        <v>31</v>
      </c>
      <c r="D24" s="54">
        <v>9459</v>
      </c>
      <c r="E24" s="54">
        <v>9459</v>
      </c>
      <c r="F24" s="54"/>
      <c r="G24" s="54"/>
      <c r="H24" s="54"/>
      <c r="I24" s="54"/>
    </row>
    <row r="25" spans="3:9" x14ac:dyDescent="0.25">
      <c r="C25" s="37" t="s">
        <v>162</v>
      </c>
      <c r="D25" s="61">
        <v>854854</v>
      </c>
      <c r="E25" s="61">
        <v>847549</v>
      </c>
      <c r="F25" s="61">
        <v>0</v>
      </c>
      <c r="G25" s="61">
        <v>0</v>
      </c>
      <c r="H25" s="61">
        <v>5665</v>
      </c>
      <c r="I25" s="61">
        <v>1640</v>
      </c>
    </row>
    <row r="26" spans="3:9" ht="23.25" x14ac:dyDescent="0.25">
      <c r="C26" s="117" t="s">
        <v>798</v>
      </c>
      <c r="D26" s="123">
        <v>683002</v>
      </c>
      <c r="E26" s="124"/>
      <c r="F26" s="124"/>
      <c r="G26" s="124"/>
      <c r="H26" s="124"/>
      <c r="I26" s="124">
        <v>683002</v>
      </c>
    </row>
    <row r="27" spans="3:9" x14ac:dyDescent="0.25">
      <c r="C27" s="38" t="s">
        <v>33</v>
      </c>
      <c r="D27" s="93">
        <v>6169</v>
      </c>
      <c r="E27" s="125"/>
      <c r="F27" s="125"/>
      <c r="G27" s="125"/>
      <c r="H27" s="125"/>
      <c r="I27" s="125">
        <v>6169</v>
      </c>
    </row>
    <row r="28" spans="3:9" x14ac:dyDescent="0.25">
      <c r="C28" s="38" t="s">
        <v>937</v>
      </c>
      <c r="D28" s="417">
        <v>91767</v>
      </c>
      <c r="E28" s="125"/>
      <c r="F28" s="125"/>
      <c r="G28" s="125"/>
      <c r="H28" s="125"/>
      <c r="I28" s="125">
        <v>91767</v>
      </c>
    </row>
    <row r="29" spans="3:9" x14ac:dyDescent="0.25">
      <c r="C29" s="38" t="s">
        <v>799</v>
      </c>
      <c r="D29" s="93">
        <v>5138</v>
      </c>
      <c r="E29" s="125"/>
      <c r="F29" s="125"/>
      <c r="G29" s="125"/>
      <c r="H29" s="125"/>
      <c r="I29" s="125">
        <v>5138</v>
      </c>
    </row>
    <row r="30" spans="3:9" x14ac:dyDescent="0.25">
      <c r="C30" s="38" t="s">
        <v>938</v>
      </c>
      <c r="D30" s="93">
        <v>90</v>
      </c>
      <c r="E30" s="125"/>
      <c r="F30" s="125"/>
      <c r="G30" s="125"/>
      <c r="H30" s="125"/>
      <c r="I30" s="125">
        <v>90</v>
      </c>
    </row>
    <row r="31" spans="3:9" x14ac:dyDescent="0.25">
      <c r="C31" s="38" t="s">
        <v>939</v>
      </c>
      <c r="D31" s="93">
        <v>881</v>
      </c>
      <c r="E31" s="125"/>
      <c r="F31" s="125"/>
      <c r="G31" s="125"/>
      <c r="H31" s="125"/>
      <c r="I31" s="125">
        <v>881</v>
      </c>
    </row>
    <row r="32" spans="3:9" x14ac:dyDescent="0.25">
      <c r="C32" s="38" t="s">
        <v>34</v>
      </c>
      <c r="D32" s="93">
        <v>9574</v>
      </c>
      <c r="E32" s="125"/>
      <c r="F32" s="125"/>
      <c r="G32" s="125"/>
      <c r="H32" s="125"/>
      <c r="I32" s="125">
        <v>9574</v>
      </c>
    </row>
    <row r="33" spans="3:9" x14ac:dyDescent="0.25">
      <c r="C33" s="38" t="s">
        <v>35</v>
      </c>
      <c r="D33" s="93">
        <v>5000</v>
      </c>
      <c r="E33" s="125"/>
      <c r="F33" s="125"/>
      <c r="G33" s="125"/>
      <c r="H33" s="125"/>
      <c r="I33" s="125">
        <v>5000</v>
      </c>
    </row>
    <row r="34" spans="3:9" ht="15.75" thickBot="1" x14ac:dyDescent="0.3">
      <c r="C34" s="116" t="s">
        <v>36</v>
      </c>
      <c r="D34" s="126">
        <v>801621</v>
      </c>
      <c r="E34" s="127"/>
      <c r="F34" s="127"/>
      <c r="G34" s="127"/>
      <c r="H34" s="127"/>
      <c r="I34" s="127">
        <v>801621</v>
      </c>
    </row>
  </sheetData>
  <sheetProtection algorithmName="SHA-512" hashValue="eoNLLWWJjksi4PXLjzdRjcIro8tMY4LPs1W5FQ2KmIN1MqBvCeBXIrh2IBBWM7DHhtU2ndEFqfVCrctTrI2sPg==" saltValue="G0+vT1n/GumRv6gM1u1IUg==" spinCount="100000" sheet="1" objects="1" scenarios="1"/>
  <mergeCells count="4">
    <mergeCell ref="D9:D10"/>
    <mergeCell ref="E9:I9"/>
    <mergeCell ref="B6:I6"/>
    <mergeCell ref="C8:I8"/>
  </mergeCells>
  <hyperlinks>
    <hyperlink ref="B2" location="Tartalom!A1" display="Back to contents page" xr:uid="{8F0698A5-0519-4995-9B80-8C8850AF608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23"/>
  <sheetViews>
    <sheetView showGridLines="0" zoomScale="70" zoomScaleNormal="70" workbookViewId="0">
      <selection activeCell="B4" sqref="B4"/>
    </sheetView>
  </sheetViews>
  <sheetFormatPr defaultRowHeight="15" x14ac:dyDescent="0.25"/>
  <cols>
    <col min="1" max="2" width="4.42578125" customWidth="1"/>
    <col min="3" max="3" width="60.7109375" customWidth="1"/>
    <col min="4" max="4" width="19" customWidth="1"/>
    <col min="5" max="6" width="16.28515625" customWidth="1"/>
    <col min="7" max="7" width="17" bestFit="1" customWidth="1"/>
    <col min="8" max="8" width="15.5703125" customWidth="1"/>
  </cols>
  <sheetData>
    <row r="1" spans="2:8" ht="12.75" customHeight="1" x14ac:dyDescent="0.25"/>
    <row r="2" spans="2:8" x14ac:dyDescent="0.25">
      <c r="B2" s="180" t="s">
        <v>0</v>
      </c>
      <c r="C2" s="101"/>
      <c r="D2" s="101"/>
      <c r="E2" s="101"/>
      <c r="F2" s="101"/>
    </row>
    <row r="3" spans="2:8" x14ac:dyDescent="0.25">
      <c r="B3" s="1"/>
      <c r="C3" s="1"/>
      <c r="D3" s="1"/>
      <c r="E3" s="1"/>
      <c r="F3" s="1"/>
    </row>
    <row r="4" spans="2:8" ht="15.75" x14ac:dyDescent="0.25">
      <c r="B4" s="19" t="s">
        <v>37</v>
      </c>
      <c r="C4" s="2"/>
      <c r="D4" s="2"/>
      <c r="E4" s="2"/>
      <c r="F4" s="2"/>
    </row>
    <row r="5" spans="2:8" ht="2.1" customHeight="1" x14ac:dyDescent="0.25">
      <c r="B5" s="1"/>
      <c r="C5" s="1"/>
      <c r="D5" s="1"/>
      <c r="E5" s="1"/>
      <c r="F5" s="1"/>
    </row>
    <row r="6" spans="2:8" ht="2.1" customHeight="1" x14ac:dyDescent="0.25">
      <c r="B6" s="438"/>
      <c r="C6" s="438"/>
      <c r="D6" s="438"/>
      <c r="E6" s="438"/>
      <c r="F6" s="438"/>
      <c r="G6" s="438"/>
      <c r="H6" s="438"/>
    </row>
    <row r="7" spans="2:8" ht="2.1" customHeight="1" x14ac:dyDescent="0.25">
      <c r="B7" s="3"/>
      <c r="C7" s="3"/>
      <c r="D7" s="4"/>
      <c r="E7" s="4"/>
      <c r="F7" s="5"/>
    </row>
    <row r="8" spans="2:8" ht="15.75" thickBot="1" x14ac:dyDescent="0.3">
      <c r="B8" s="32"/>
      <c r="C8" s="433">
        <f>+Tartalom!B3</f>
        <v>44926</v>
      </c>
      <c r="D8" s="433"/>
      <c r="E8" s="433"/>
      <c r="F8" s="433"/>
      <c r="G8" s="433"/>
      <c r="H8" s="433"/>
    </row>
    <row r="9" spans="2:8" ht="23.25" customHeight="1" thickBot="1" x14ac:dyDescent="0.3">
      <c r="C9" s="34" t="s">
        <v>19</v>
      </c>
      <c r="D9" s="430" t="s">
        <v>38</v>
      </c>
      <c r="E9" s="437" t="s">
        <v>39</v>
      </c>
      <c r="F9" s="437"/>
      <c r="G9" s="437"/>
      <c r="H9" s="437"/>
    </row>
    <row r="10" spans="2:8" ht="23.45" customHeight="1" thickBot="1" x14ac:dyDescent="0.3">
      <c r="C10" s="130" t="s">
        <v>2</v>
      </c>
      <c r="D10" s="436"/>
      <c r="E10" s="35" t="s">
        <v>40</v>
      </c>
      <c r="F10" s="35" t="s">
        <v>42</v>
      </c>
      <c r="G10" s="35" t="s">
        <v>41</v>
      </c>
      <c r="H10" s="35" t="s">
        <v>43</v>
      </c>
    </row>
    <row r="11" spans="2:8" ht="22.5" x14ac:dyDescent="0.25">
      <c r="C11" s="40" t="s">
        <v>46</v>
      </c>
      <c r="D11" s="61">
        <v>854854</v>
      </c>
      <c r="E11" s="61">
        <v>847549</v>
      </c>
      <c r="F11" s="61">
        <v>0</v>
      </c>
      <c r="G11" s="61">
        <v>0</v>
      </c>
      <c r="H11" s="61">
        <v>5665</v>
      </c>
    </row>
    <row r="12" spans="2:8" ht="23.25" x14ac:dyDescent="0.25">
      <c r="C12" s="37" t="s">
        <v>47</v>
      </c>
      <c r="D12" s="61">
        <v>801621</v>
      </c>
      <c r="E12" s="119">
        <v>0</v>
      </c>
      <c r="F12" s="119"/>
      <c r="G12" s="119"/>
      <c r="H12" s="119"/>
    </row>
    <row r="13" spans="2:8" x14ac:dyDescent="0.25">
      <c r="C13" s="40" t="s">
        <v>48</v>
      </c>
      <c r="D13" s="61">
        <v>53233</v>
      </c>
      <c r="E13" s="119">
        <v>0</v>
      </c>
      <c r="F13" s="119"/>
      <c r="G13" s="119"/>
      <c r="H13" s="119"/>
    </row>
    <row r="14" spans="2:8" x14ac:dyDescent="0.25">
      <c r="C14" s="37" t="s">
        <v>44</v>
      </c>
      <c r="D14" s="120">
        <v>46403.048156999997</v>
      </c>
      <c r="E14" s="120">
        <v>10388.759768</v>
      </c>
      <c r="F14" s="120"/>
      <c r="G14" s="121"/>
      <c r="H14" s="121"/>
    </row>
    <row r="15" spans="2:8" x14ac:dyDescent="0.25">
      <c r="C15" s="39" t="s">
        <v>49</v>
      </c>
      <c r="D15" s="51"/>
      <c r="E15" s="51"/>
      <c r="F15" s="51"/>
      <c r="G15" s="51"/>
      <c r="H15" s="51"/>
    </row>
    <row r="16" spans="2:8" ht="22.5" x14ac:dyDescent="0.25">
      <c r="C16" s="39" t="s">
        <v>50</v>
      </c>
      <c r="D16" s="51"/>
      <c r="E16" s="51"/>
      <c r="F16" s="51"/>
      <c r="G16" s="51"/>
      <c r="H16" s="51"/>
    </row>
    <row r="17" spans="3:8" x14ac:dyDescent="0.25">
      <c r="C17" s="39" t="s">
        <v>51</v>
      </c>
      <c r="D17" s="51"/>
      <c r="E17" s="51"/>
      <c r="F17" s="51"/>
      <c r="G17" s="51"/>
      <c r="H17" s="51"/>
    </row>
    <row r="18" spans="3:8" x14ac:dyDescent="0.25">
      <c r="C18" s="39" t="s">
        <v>52</v>
      </c>
      <c r="D18" s="51"/>
      <c r="E18" s="51"/>
      <c r="F18" s="51"/>
      <c r="G18" s="51"/>
      <c r="H18" s="51"/>
    </row>
    <row r="19" spans="3:8" x14ac:dyDescent="0.25">
      <c r="C19" s="39" t="s">
        <v>53</v>
      </c>
      <c r="D19" s="51"/>
      <c r="E19" s="51"/>
      <c r="F19" s="51"/>
      <c r="G19" s="51"/>
      <c r="H19" s="51"/>
    </row>
    <row r="20" spans="3:8" x14ac:dyDescent="0.25">
      <c r="C20" s="39" t="s">
        <v>54</v>
      </c>
      <c r="D20" s="51"/>
      <c r="E20" s="51"/>
      <c r="F20" s="51"/>
      <c r="G20" s="51"/>
      <c r="H20" s="51"/>
    </row>
    <row r="21" spans="3:8" x14ac:dyDescent="0.25">
      <c r="C21" s="39" t="s">
        <v>771</v>
      </c>
      <c r="D21" s="54">
        <v>150.20774635269424</v>
      </c>
      <c r="E21" s="54">
        <v>150.20774635269424</v>
      </c>
      <c r="F21" s="54"/>
      <c r="G21" s="51"/>
      <c r="H21" s="51"/>
    </row>
    <row r="22" spans="3:8" ht="15.75" thickBot="1" x14ac:dyDescent="0.3">
      <c r="C22" s="29" t="s">
        <v>45</v>
      </c>
      <c r="D22" s="58">
        <v>863752.96751435264</v>
      </c>
      <c r="E22" s="58">
        <v>858087.96751435264</v>
      </c>
      <c r="F22" s="58">
        <v>0</v>
      </c>
      <c r="G22" s="58">
        <v>0</v>
      </c>
      <c r="H22" s="58">
        <v>5665</v>
      </c>
    </row>
    <row r="23" spans="3:8" ht="33.75" customHeight="1" x14ac:dyDescent="0.25">
      <c r="C23" s="435" t="s">
        <v>772</v>
      </c>
      <c r="D23" s="435"/>
      <c r="E23" s="435"/>
      <c r="F23" s="435"/>
      <c r="G23" s="435"/>
      <c r="H23" s="435"/>
    </row>
  </sheetData>
  <sheetProtection algorithmName="SHA-512" hashValue="mN/iEL96j4kKHuRvD3xVOCJTH/rzYWLWBLtiDj7IthbeoEktyXtta/i6vPmrIHGyniHOCYrRN/689AcxnB14yw==" saltValue="DQLg7Gkux47L4qHMDhfKAA==" spinCount="100000" sheet="1" objects="1" scenarios="1"/>
  <mergeCells count="5">
    <mergeCell ref="C23:H23"/>
    <mergeCell ref="D9:D10"/>
    <mergeCell ref="E9:H9"/>
    <mergeCell ref="B6:H6"/>
    <mergeCell ref="C8:H8"/>
  </mergeCells>
  <hyperlinks>
    <hyperlink ref="B2" location="Tartalom!A1" display="Back to contents page"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E117"/>
  <sheetViews>
    <sheetView showGridLines="0" zoomScale="85" zoomScaleNormal="85" workbookViewId="0">
      <selection activeCell="B4" sqref="B4"/>
    </sheetView>
  </sheetViews>
  <sheetFormatPr defaultRowHeight="15" x14ac:dyDescent="0.25"/>
  <cols>
    <col min="1" max="1" width="4.42578125" customWidth="1"/>
    <col min="2" max="2" width="6.7109375" customWidth="1"/>
    <col min="3" max="3" width="62.5703125" customWidth="1"/>
    <col min="4" max="4" width="13.7109375" customWidth="1"/>
    <col min="5" max="5" width="27.28515625" customWidth="1"/>
  </cols>
  <sheetData>
    <row r="1" spans="2:5" ht="12.75" customHeight="1" x14ac:dyDescent="0.25"/>
    <row r="2" spans="2:5" x14ac:dyDescent="0.25">
      <c r="B2" s="180" t="s">
        <v>0</v>
      </c>
      <c r="C2" s="101"/>
      <c r="D2" s="101"/>
    </row>
    <row r="3" spans="2:5" x14ac:dyDescent="0.25">
      <c r="B3" s="1"/>
      <c r="C3" s="1"/>
      <c r="D3" s="1"/>
    </row>
    <row r="4" spans="2:5" ht="15.75" x14ac:dyDescent="0.25">
      <c r="B4" s="19" t="s">
        <v>55</v>
      </c>
      <c r="C4" s="2"/>
      <c r="D4" s="2"/>
    </row>
    <row r="5" spans="2:5" ht="2.1" customHeight="1" x14ac:dyDescent="0.25">
      <c r="B5" s="1"/>
      <c r="C5" s="1"/>
      <c r="D5" s="1"/>
    </row>
    <row r="6" spans="2:5" ht="2.1" customHeight="1" x14ac:dyDescent="0.25">
      <c r="B6" s="424"/>
      <c r="C6" s="424"/>
      <c r="D6" s="424"/>
      <c r="E6" s="424"/>
    </row>
    <row r="7" spans="2:5" ht="2.1" customHeight="1" x14ac:dyDescent="0.25">
      <c r="B7" s="3"/>
      <c r="C7" s="4"/>
      <c r="D7" s="4"/>
    </row>
    <row r="8" spans="2:5" ht="15.75" thickBot="1" x14ac:dyDescent="0.3">
      <c r="B8" s="32"/>
      <c r="C8" s="433">
        <f>+Tartalom!B3</f>
        <v>44926</v>
      </c>
      <c r="D8" s="433"/>
      <c r="E8" s="433"/>
    </row>
    <row r="9" spans="2:5" ht="45" customHeight="1" thickBot="1" x14ac:dyDescent="0.3">
      <c r="B9" s="440" t="s">
        <v>2</v>
      </c>
      <c r="C9" s="440"/>
      <c r="D9" s="440"/>
      <c r="E9" s="7" t="s">
        <v>79</v>
      </c>
    </row>
    <row r="10" spans="2:5" x14ac:dyDescent="0.25">
      <c r="B10" s="441" t="s">
        <v>78</v>
      </c>
      <c r="C10" s="441"/>
      <c r="D10" s="441"/>
      <c r="E10" s="441"/>
    </row>
    <row r="11" spans="2:5" x14ac:dyDescent="0.25">
      <c r="B11" s="99">
        <v>1</v>
      </c>
      <c r="C11" s="39" t="s">
        <v>56</v>
      </c>
      <c r="D11" s="54">
        <v>2000</v>
      </c>
      <c r="E11" s="52" t="s">
        <v>84</v>
      </c>
    </row>
    <row r="12" spans="2:5" x14ac:dyDescent="0.25">
      <c r="B12" s="99"/>
      <c r="C12" s="14" t="s">
        <v>57</v>
      </c>
      <c r="D12" s="54">
        <v>2000</v>
      </c>
      <c r="E12" s="52"/>
    </row>
    <row r="13" spans="2:5" x14ac:dyDescent="0.25">
      <c r="B13" s="99">
        <v>2</v>
      </c>
      <c r="C13" s="39" t="s">
        <v>80</v>
      </c>
      <c r="D13" s="54">
        <v>41800.843024000002</v>
      </c>
      <c r="E13" s="52"/>
    </row>
    <row r="14" spans="2:5" x14ac:dyDescent="0.25">
      <c r="B14" s="99">
        <v>3</v>
      </c>
      <c r="C14" s="39" t="s">
        <v>58</v>
      </c>
      <c r="D14" s="54">
        <v>5263.124871</v>
      </c>
      <c r="E14" s="52"/>
    </row>
    <row r="15" spans="2:5" x14ac:dyDescent="0.25">
      <c r="B15" s="99" t="s">
        <v>336</v>
      </c>
      <c r="C15" s="53" t="s">
        <v>59</v>
      </c>
      <c r="D15" s="54"/>
      <c r="E15" s="52"/>
    </row>
    <row r="16" spans="2:5" ht="34.5" customHeight="1" x14ac:dyDescent="0.25">
      <c r="B16" s="99">
        <v>4</v>
      </c>
      <c r="C16" s="39" t="s">
        <v>81</v>
      </c>
      <c r="D16" s="54"/>
      <c r="E16" s="52"/>
    </row>
    <row r="17" spans="2:5" ht="23.25" customHeight="1" x14ac:dyDescent="0.25">
      <c r="B17" s="99">
        <v>5</v>
      </c>
      <c r="C17" s="39" t="s">
        <v>82</v>
      </c>
      <c r="D17" s="54"/>
      <c r="E17" s="52"/>
    </row>
    <row r="18" spans="2:5" ht="24.75" customHeight="1" x14ac:dyDescent="0.25">
      <c r="B18" s="99" t="s">
        <v>337</v>
      </c>
      <c r="C18" s="53" t="s">
        <v>60</v>
      </c>
      <c r="D18" s="54"/>
      <c r="E18" s="52"/>
    </row>
    <row r="19" spans="2:5" x14ac:dyDescent="0.25">
      <c r="B19" s="128">
        <v>6</v>
      </c>
      <c r="C19" s="75" t="s">
        <v>61</v>
      </c>
      <c r="D19" s="86">
        <v>49063.967895000002</v>
      </c>
      <c r="E19" s="76"/>
    </row>
    <row r="20" spans="2:5" x14ac:dyDescent="0.25">
      <c r="B20" s="441" t="s">
        <v>83</v>
      </c>
      <c r="C20" s="441"/>
      <c r="D20" s="441"/>
      <c r="E20" s="441"/>
    </row>
    <row r="21" spans="2:5" x14ac:dyDescent="0.25">
      <c r="B21" s="99">
        <v>7</v>
      </c>
      <c r="C21" s="39" t="s">
        <v>62</v>
      </c>
      <c r="D21" s="54">
        <v>-10.812255</v>
      </c>
      <c r="E21" s="52"/>
    </row>
    <row r="22" spans="2:5" x14ac:dyDescent="0.25">
      <c r="B22" s="99">
        <v>8</v>
      </c>
      <c r="C22" s="39" t="s">
        <v>63</v>
      </c>
      <c r="D22" s="54">
        <v>-1639.8670300000001</v>
      </c>
      <c r="E22" s="52" t="s">
        <v>85</v>
      </c>
    </row>
    <row r="23" spans="2:5" ht="48" customHeight="1" x14ac:dyDescent="0.25">
      <c r="B23" s="99">
        <v>10</v>
      </c>
      <c r="C23" s="39" t="s">
        <v>86</v>
      </c>
      <c r="D23" s="54">
        <v>-39.336959</v>
      </c>
      <c r="E23" s="52"/>
    </row>
    <row r="24" spans="2:5" ht="36" customHeight="1" x14ac:dyDescent="0.25">
      <c r="B24" s="99">
        <v>11</v>
      </c>
      <c r="C24" s="39" t="s">
        <v>87</v>
      </c>
      <c r="D24" s="54"/>
      <c r="E24" s="52"/>
    </row>
    <row r="25" spans="2:5" x14ac:dyDescent="0.25">
      <c r="B25" s="99">
        <v>12</v>
      </c>
      <c r="C25" s="39" t="s">
        <v>64</v>
      </c>
      <c r="D25" s="54"/>
      <c r="E25" s="52"/>
    </row>
    <row r="26" spans="2:5" ht="22.5" x14ac:dyDescent="0.25">
      <c r="B26" s="99">
        <v>13</v>
      </c>
      <c r="C26" s="39" t="s">
        <v>88</v>
      </c>
      <c r="D26" s="54"/>
      <c r="E26" s="52"/>
    </row>
    <row r="27" spans="2:5" ht="22.5" x14ac:dyDescent="0.25">
      <c r="B27" s="99">
        <v>14</v>
      </c>
      <c r="C27" s="39" t="s">
        <v>65</v>
      </c>
      <c r="D27" s="54"/>
      <c r="E27" s="52"/>
    </row>
    <row r="28" spans="2:5" x14ac:dyDescent="0.25">
      <c r="B28" s="99">
        <v>15</v>
      </c>
      <c r="C28" s="39" t="s">
        <v>89</v>
      </c>
      <c r="D28" s="54"/>
      <c r="E28" s="52"/>
    </row>
    <row r="29" spans="2:5" ht="22.5" customHeight="1" x14ac:dyDescent="0.25">
      <c r="B29" s="99">
        <v>16</v>
      </c>
      <c r="C29" s="39" t="s">
        <v>90</v>
      </c>
      <c r="D29" s="54"/>
      <c r="E29" s="52"/>
    </row>
    <row r="30" spans="2:5" ht="47.25" customHeight="1" x14ac:dyDescent="0.25">
      <c r="B30" s="99">
        <v>17</v>
      </c>
      <c r="C30" s="39" t="s">
        <v>91</v>
      </c>
      <c r="D30" s="54"/>
      <c r="E30" s="52"/>
    </row>
    <row r="31" spans="2:5" ht="57" customHeight="1" x14ac:dyDescent="0.25">
      <c r="B31" s="99">
        <v>18</v>
      </c>
      <c r="C31" s="39" t="s">
        <v>92</v>
      </c>
      <c r="D31" s="54"/>
      <c r="E31" s="52"/>
    </row>
    <row r="32" spans="2:5" ht="57" customHeight="1" x14ac:dyDescent="0.25">
      <c r="B32" s="99">
        <v>19</v>
      </c>
      <c r="C32" s="39" t="s">
        <v>93</v>
      </c>
      <c r="D32" s="54"/>
      <c r="E32" s="52"/>
    </row>
    <row r="33" spans="2:5" ht="22.5" x14ac:dyDescent="0.25">
      <c r="B33" s="99" t="s">
        <v>308</v>
      </c>
      <c r="C33" s="53" t="s">
        <v>66</v>
      </c>
      <c r="D33" s="54"/>
      <c r="E33" s="52"/>
    </row>
    <row r="34" spans="2:5" ht="22.5" customHeight="1" x14ac:dyDescent="0.25">
      <c r="B34" s="99" t="s">
        <v>310</v>
      </c>
      <c r="C34" s="14" t="s">
        <v>94</v>
      </c>
      <c r="D34" s="54"/>
      <c r="E34" s="52"/>
    </row>
    <row r="35" spans="2:5" x14ac:dyDescent="0.25">
      <c r="B35" s="99" t="s">
        <v>312</v>
      </c>
      <c r="C35" s="14" t="s">
        <v>67</v>
      </c>
      <c r="D35" s="54"/>
      <c r="E35" s="52"/>
    </row>
    <row r="36" spans="2:5" x14ac:dyDescent="0.25">
      <c r="B36" s="99" t="s">
        <v>338</v>
      </c>
      <c r="C36" s="14" t="s">
        <v>68</v>
      </c>
      <c r="D36" s="54"/>
      <c r="E36" s="52"/>
    </row>
    <row r="37" spans="2:5" ht="45" customHeight="1" x14ac:dyDescent="0.25">
      <c r="B37" s="99">
        <v>21</v>
      </c>
      <c r="C37" s="39" t="s">
        <v>95</v>
      </c>
      <c r="D37" s="54"/>
      <c r="E37" s="52"/>
    </row>
    <row r="38" spans="2:5" x14ac:dyDescent="0.25">
      <c r="B38" s="99">
        <v>22</v>
      </c>
      <c r="C38" s="39" t="s">
        <v>96</v>
      </c>
      <c r="D38" s="54"/>
      <c r="E38" s="52"/>
    </row>
    <row r="39" spans="2:5" ht="48" customHeight="1" x14ac:dyDescent="0.25">
      <c r="B39" s="99">
        <v>23</v>
      </c>
      <c r="C39" s="14" t="s">
        <v>97</v>
      </c>
      <c r="D39" s="54"/>
      <c r="E39" s="52"/>
    </row>
    <row r="40" spans="2:5" x14ac:dyDescent="0.25">
      <c r="B40" s="99">
        <v>25</v>
      </c>
      <c r="C40" s="14" t="s">
        <v>69</v>
      </c>
      <c r="D40" s="54"/>
      <c r="E40" s="52"/>
    </row>
    <row r="41" spans="2:5" x14ac:dyDescent="0.25">
      <c r="B41" s="99" t="s">
        <v>339</v>
      </c>
      <c r="C41" s="53" t="s">
        <v>71</v>
      </c>
      <c r="D41" s="54"/>
      <c r="E41" s="52"/>
    </row>
    <row r="42" spans="2:5" ht="51" customHeight="1" x14ac:dyDescent="0.25">
      <c r="B42" s="99" t="s">
        <v>340</v>
      </c>
      <c r="C42" s="53" t="s">
        <v>98</v>
      </c>
      <c r="D42" s="54"/>
      <c r="E42" s="52"/>
    </row>
    <row r="43" spans="2:5" ht="24" customHeight="1" x14ac:dyDescent="0.25">
      <c r="B43" s="99">
        <v>27</v>
      </c>
      <c r="C43" s="39" t="s">
        <v>99</v>
      </c>
      <c r="D43" s="54"/>
      <c r="E43" s="52"/>
    </row>
    <row r="44" spans="2:5" x14ac:dyDescent="0.25">
      <c r="B44" s="99" t="s">
        <v>341</v>
      </c>
      <c r="C44" s="53" t="s">
        <v>100</v>
      </c>
      <c r="D44" s="54">
        <v>148.30084475000001</v>
      </c>
      <c r="E44" s="52"/>
    </row>
    <row r="45" spans="2:5" x14ac:dyDescent="0.25">
      <c r="B45" s="99">
        <v>28</v>
      </c>
      <c r="C45" s="59" t="s">
        <v>101</v>
      </c>
      <c r="D45" s="61">
        <v>-1541.7153992500002</v>
      </c>
      <c r="E45" s="62"/>
    </row>
    <row r="46" spans="2:5" x14ac:dyDescent="0.25">
      <c r="B46" s="128">
        <v>29</v>
      </c>
      <c r="C46" s="77" t="s">
        <v>102</v>
      </c>
      <c r="D46" s="86">
        <v>47522.252495749999</v>
      </c>
      <c r="E46" s="76"/>
    </row>
    <row r="47" spans="2:5" x14ac:dyDescent="0.25">
      <c r="B47" s="441" t="s">
        <v>103</v>
      </c>
      <c r="C47" s="441"/>
      <c r="D47" s="441"/>
      <c r="E47" s="441"/>
    </row>
    <row r="48" spans="2:5" x14ac:dyDescent="0.25">
      <c r="B48" s="99">
        <v>30</v>
      </c>
      <c r="C48" s="53" t="s">
        <v>56</v>
      </c>
      <c r="D48" s="54"/>
      <c r="E48" s="52" t="s">
        <v>104</v>
      </c>
    </row>
    <row r="49" spans="2:5" x14ac:dyDescent="0.25">
      <c r="B49" s="99">
        <v>31</v>
      </c>
      <c r="C49" s="14" t="s">
        <v>105</v>
      </c>
      <c r="D49" s="54"/>
      <c r="E49" s="52"/>
    </row>
    <row r="50" spans="2:5" x14ac:dyDescent="0.25">
      <c r="B50" s="99">
        <v>32</v>
      </c>
      <c r="C50" s="14" t="s">
        <v>106</v>
      </c>
      <c r="D50" s="54"/>
      <c r="E50" s="52"/>
    </row>
    <row r="51" spans="2:5" ht="25.5" customHeight="1" x14ac:dyDescent="0.25">
      <c r="B51" s="99">
        <v>33</v>
      </c>
      <c r="C51" s="53" t="s">
        <v>107</v>
      </c>
      <c r="D51" s="54"/>
      <c r="E51" s="52"/>
    </row>
    <row r="52" spans="2:5" ht="22.5" customHeight="1" x14ac:dyDescent="0.25">
      <c r="B52" s="99" t="s">
        <v>342</v>
      </c>
      <c r="C52" s="53" t="s">
        <v>108</v>
      </c>
      <c r="D52" s="54"/>
      <c r="E52" s="52"/>
    </row>
    <row r="53" spans="2:5" ht="24" customHeight="1" x14ac:dyDescent="0.25">
      <c r="B53" s="99" t="s">
        <v>343</v>
      </c>
      <c r="C53" s="53" t="s">
        <v>109</v>
      </c>
      <c r="D53" s="54"/>
      <c r="E53" s="52"/>
    </row>
    <row r="54" spans="2:5" ht="36.75" customHeight="1" x14ac:dyDescent="0.25">
      <c r="B54" s="99">
        <v>34</v>
      </c>
      <c r="C54" s="53" t="s">
        <v>110</v>
      </c>
      <c r="D54" s="54"/>
      <c r="E54" s="52"/>
    </row>
    <row r="55" spans="2:5" x14ac:dyDescent="0.25">
      <c r="B55" s="99">
        <v>35</v>
      </c>
      <c r="C55" s="14" t="s">
        <v>73</v>
      </c>
      <c r="D55" s="54"/>
      <c r="E55" s="52"/>
    </row>
    <row r="56" spans="2:5" x14ac:dyDescent="0.25">
      <c r="B56" s="128">
        <v>36</v>
      </c>
      <c r="C56" s="77" t="s">
        <v>111</v>
      </c>
      <c r="D56" s="86">
        <v>0</v>
      </c>
      <c r="E56" s="76"/>
    </row>
    <row r="57" spans="2:5" x14ac:dyDescent="0.25">
      <c r="B57" s="441" t="s">
        <v>112</v>
      </c>
      <c r="C57" s="441"/>
      <c r="D57" s="441"/>
      <c r="E57" s="441"/>
    </row>
    <row r="58" spans="2:5" ht="21.75" customHeight="1" x14ac:dyDescent="0.25">
      <c r="B58" s="99">
        <v>37</v>
      </c>
      <c r="C58" s="53" t="s">
        <v>113</v>
      </c>
      <c r="D58" s="54"/>
      <c r="E58" s="52"/>
    </row>
    <row r="59" spans="2:5" ht="50.25" customHeight="1" x14ac:dyDescent="0.25">
      <c r="B59" s="99">
        <v>38</v>
      </c>
      <c r="C59" s="53" t="s">
        <v>114</v>
      </c>
      <c r="D59" s="54"/>
      <c r="E59" s="52"/>
    </row>
    <row r="60" spans="2:5" ht="58.5" customHeight="1" x14ac:dyDescent="0.25">
      <c r="B60" s="99">
        <v>39</v>
      </c>
      <c r="C60" s="53" t="s">
        <v>115</v>
      </c>
      <c r="D60" s="54"/>
      <c r="E60" s="52"/>
    </row>
    <row r="61" spans="2:5" ht="50.25" customHeight="1" x14ac:dyDescent="0.25">
      <c r="B61" s="99">
        <v>40</v>
      </c>
      <c r="C61" s="53" t="s">
        <v>116</v>
      </c>
      <c r="D61" s="54"/>
      <c r="E61" s="52"/>
    </row>
    <row r="62" spans="2:5" ht="26.25" customHeight="1" x14ac:dyDescent="0.25">
      <c r="B62" s="99">
        <v>42</v>
      </c>
      <c r="C62" s="39" t="s">
        <v>117</v>
      </c>
      <c r="D62" s="54"/>
      <c r="E62" s="52"/>
    </row>
    <row r="63" spans="2:5" x14ac:dyDescent="0.25">
      <c r="B63" s="99" t="s">
        <v>344</v>
      </c>
      <c r="C63" s="39" t="s">
        <v>118</v>
      </c>
      <c r="D63" s="54"/>
      <c r="E63" s="52"/>
    </row>
    <row r="64" spans="2:5" x14ac:dyDescent="0.25">
      <c r="B64" s="99">
        <v>43</v>
      </c>
      <c r="C64" s="59" t="s">
        <v>119</v>
      </c>
      <c r="D64" s="61">
        <v>0</v>
      </c>
      <c r="E64" s="62"/>
    </row>
    <row r="65" spans="2:5" x14ac:dyDescent="0.25">
      <c r="B65" s="99">
        <v>44</v>
      </c>
      <c r="C65" s="59" t="s">
        <v>120</v>
      </c>
      <c r="D65" s="61">
        <v>0</v>
      </c>
      <c r="E65" s="62"/>
    </row>
    <row r="66" spans="2:5" x14ac:dyDescent="0.25">
      <c r="B66" s="128">
        <v>45</v>
      </c>
      <c r="C66" s="78" t="s">
        <v>121</v>
      </c>
      <c r="D66" s="327">
        <v>47522.252495749999</v>
      </c>
      <c r="E66" s="79"/>
    </row>
    <row r="67" spans="2:5" x14ac:dyDescent="0.25">
      <c r="B67" s="442" t="s">
        <v>122</v>
      </c>
      <c r="C67" s="442"/>
      <c r="D67" s="442"/>
      <c r="E67" s="442"/>
    </row>
    <row r="68" spans="2:5" x14ac:dyDescent="0.25">
      <c r="B68" s="99">
        <v>46</v>
      </c>
      <c r="C68" s="53" t="s">
        <v>56</v>
      </c>
      <c r="D68" s="54">
        <v>1000</v>
      </c>
      <c r="E68" s="52"/>
    </row>
    <row r="69" spans="2:5" ht="38.25" customHeight="1" x14ac:dyDescent="0.25">
      <c r="B69" s="99">
        <v>47</v>
      </c>
      <c r="C69" s="53" t="s">
        <v>123</v>
      </c>
      <c r="D69" s="54"/>
      <c r="E69" s="52"/>
    </row>
    <row r="70" spans="2:5" ht="25.5" customHeight="1" x14ac:dyDescent="0.25">
      <c r="B70" s="99" t="s">
        <v>345</v>
      </c>
      <c r="C70" s="53" t="s">
        <v>124</v>
      </c>
      <c r="D70" s="54"/>
      <c r="E70" s="52"/>
    </row>
    <row r="71" spans="2:5" ht="24" customHeight="1" x14ac:dyDescent="0.25">
      <c r="B71" s="99" t="s">
        <v>346</v>
      </c>
      <c r="C71" s="53" t="s">
        <v>125</v>
      </c>
      <c r="D71" s="54"/>
      <c r="E71" s="52"/>
    </row>
    <row r="72" spans="2:5" ht="44.25" customHeight="1" x14ac:dyDescent="0.25">
      <c r="B72" s="99">
        <v>48</v>
      </c>
      <c r="C72" s="53" t="s">
        <v>126</v>
      </c>
      <c r="D72" s="54"/>
      <c r="E72" s="52"/>
    </row>
    <row r="73" spans="2:5" x14ac:dyDescent="0.25">
      <c r="B73" s="99">
        <v>49</v>
      </c>
      <c r="C73" s="14" t="s">
        <v>73</v>
      </c>
      <c r="D73" s="54"/>
      <c r="E73" s="52"/>
    </row>
    <row r="74" spans="2:5" x14ac:dyDescent="0.25">
      <c r="B74" s="99">
        <v>50</v>
      </c>
      <c r="C74" s="53" t="s">
        <v>74</v>
      </c>
      <c r="D74" s="54"/>
      <c r="E74" s="52"/>
    </row>
    <row r="75" spans="2:5" x14ac:dyDescent="0.25">
      <c r="B75" s="128">
        <v>51</v>
      </c>
      <c r="C75" s="77" t="s">
        <v>127</v>
      </c>
      <c r="D75" s="86">
        <v>1000</v>
      </c>
      <c r="E75" s="80"/>
    </row>
    <row r="76" spans="2:5" x14ac:dyDescent="0.25">
      <c r="B76" s="441" t="s">
        <v>128</v>
      </c>
      <c r="C76" s="441"/>
      <c r="D76" s="441"/>
      <c r="E76" s="441"/>
    </row>
    <row r="77" spans="2:5" ht="22.5" customHeight="1" x14ac:dyDescent="0.25">
      <c r="B77" s="110">
        <v>52</v>
      </c>
      <c r="C77" s="53" t="s">
        <v>129</v>
      </c>
      <c r="D77" s="54"/>
      <c r="E77" s="52"/>
    </row>
    <row r="78" spans="2:5" ht="59.25" customHeight="1" x14ac:dyDescent="0.25">
      <c r="B78" s="110">
        <v>53</v>
      </c>
      <c r="C78" s="53" t="s">
        <v>130</v>
      </c>
      <c r="D78" s="54"/>
      <c r="E78" s="52"/>
    </row>
    <row r="79" spans="2:5" ht="55.5" customHeight="1" x14ac:dyDescent="0.25">
      <c r="B79" s="110">
        <v>54</v>
      </c>
      <c r="C79" s="53" t="s">
        <v>131</v>
      </c>
      <c r="D79" s="54"/>
      <c r="E79" s="52"/>
    </row>
    <row r="80" spans="2:5" ht="51.75" customHeight="1" x14ac:dyDescent="0.25">
      <c r="B80" s="110">
        <v>55</v>
      </c>
      <c r="C80" s="53" t="s">
        <v>132</v>
      </c>
      <c r="D80" s="54"/>
      <c r="E80" s="52"/>
    </row>
    <row r="81" spans="2:5" ht="33.75" x14ac:dyDescent="0.25">
      <c r="B81" s="110" t="s">
        <v>347</v>
      </c>
      <c r="C81" s="39" t="s">
        <v>133</v>
      </c>
      <c r="D81" s="51"/>
      <c r="E81" s="52"/>
    </row>
    <row r="82" spans="2:5" x14ac:dyDescent="0.25">
      <c r="B82" s="110" t="s">
        <v>348</v>
      </c>
      <c r="C82" s="39" t="s">
        <v>134</v>
      </c>
      <c r="D82" s="51"/>
      <c r="E82" s="52"/>
    </row>
    <row r="83" spans="2:5" x14ac:dyDescent="0.25">
      <c r="B83" s="110">
        <v>57</v>
      </c>
      <c r="C83" s="59" t="s">
        <v>135</v>
      </c>
      <c r="D83" s="61">
        <v>0</v>
      </c>
      <c r="E83" s="52"/>
    </row>
    <row r="84" spans="2:5" x14ac:dyDescent="0.25">
      <c r="B84" s="110">
        <v>58</v>
      </c>
      <c r="C84" s="59" t="s">
        <v>136</v>
      </c>
      <c r="D84" s="61">
        <v>1000</v>
      </c>
      <c r="E84" s="52"/>
    </row>
    <row r="85" spans="2:5" x14ac:dyDescent="0.25">
      <c r="B85" s="110">
        <v>59</v>
      </c>
      <c r="C85" s="59" t="s">
        <v>137</v>
      </c>
      <c r="D85" s="61">
        <v>48522.252495749999</v>
      </c>
      <c r="E85" s="52"/>
    </row>
    <row r="86" spans="2:5" x14ac:dyDescent="0.25">
      <c r="B86" s="110">
        <v>60</v>
      </c>
      <c r="C86" s="77" t="s">
        <v>138</v>
      </c>
      <c r="D86" s="86">
        <v>372269</v>
      </c>
      <c r="E86" s="80"/>
    </row>
    <row r="87" spans="2:5" x14ac:dyDescent="0.25">
      <c r="B87" s="441" t="s">
        <v>139</v>
      </c>
      <c r="C87" s="441"/>
      <c r="D87" s="441"/>
      <c r="E87" s="441"/>
    </row>
    <row r="88" spans="2:5" x14ac:dyDescent="0.25">
      <c r="B88" s="99">
        <v>61</v>
      </c>
      <c r="C88" s="53" t="s">
        <v>72</v>
      </c>
      <c r="D88" s="328">
        <v>0.1276556804239676</v>
      </c>
      <c r="E88" s="52"/>
    </row>
    <row r="89" spans="2:5" x14ac:dyDescent="0.25">
      <c r="B89" s="99">
        <v>62</v>
      </c>
      <c r="C89" s="53" t="s">
        <v>140</v>
      </c>
      <c r="D89" s="328">
        <v>0.1276556804239676</v>
      </c>
      <c r="E89" s="52"/>
    </row>
    <row r="90" spans="2:5" x14ac:dyDescent="0.25">
      <c r="B90" s="99">
        <v>63</v>
      </c>
      <c r="C90" s="53" t="s">
        <v>141</v>
      </c>
      <c r="D90" s="328">
        <v>0.13034191000526502</v>
      </c>
      <c r="E90" s="52"/>
    </row>
    <row r="91" spans="2:5" x14ac:dyDescent="0.25">
      <c r="B91" s="99">
        <v>64</v>
      </c>
      <c r="C91" s="53" t="s">
        <v>142</v>
      </c>
      <c r="D91" s="65">
        <v>7.0000000000000007E-2</v>
      </c>
      <c r="E91" s="52"/>
    </row>
    <row r="92" spans="2:5" x14ac:dyDescent="0.25">
      <c r="B92" s="99">
        <v>65</v>
      </c>
      <c r="C92" s="14" t="s">
        <v>75</v>
      </c>
      <c r="D92" s="65">
        <v>2.5000000000000001E-2</v>
      </c>
      <c r="E92" s="52"/>
    </row>
    <row r="93" spans="2:5" x14ac:dyDescent="0.25">
      <c r="B93" s="99">
        <v>66</v>
      </c>
      <c r="C93" s="14" t="s">
        <v>143</v>
      </c>
      <c r="D93" s="65">
        <v>0</v>
      </c>
      <c r="E93" s="52"/>
    </row>
    <row r="94" spans="2:5" x14ac:dyDescent="0.25">
      <c r="B94" s="99">
        <v>67</v>
      </c>
      <c r="C94" s="14" t="s">
        <v>144</v>
      </c>
      <c r="D94" s="65">
        <v>0</v>
      </c>
      <c r="E94" s="52"/>
    </row>
    <row r="95" spans="2:5" ht="22.5" x14ac:dyDescent="0.25">
      <c r="B95" s="99" t="s">
        <v>349</v>
      </c>
      <c r="C95" s="14" t="s">
        <v>145</v>
      </c>
      <c r="D95" s="65">
        <v>0</v>
      </c>
      <c r="E95" s="52"/>
    </row>
    <row r="96" spans="2:5" ht="22.5" customHeight="1" x14ac:dyDescent="0.25">
      <c r="B96" s="99" t="s">
        <v>350</v>
      </c>
      <c r="C96" s="14" t="s">
        <v>773</v>
      </c>
      <c r="D96" s="65">
        <v>0</v>
      </c>
      <c r="E96" s="52"/>
    </row>
    <row r="97" spans="2:5" ht="36" customHeight="1" x14ac:dyDescent="0.25">
      <c r="B97" s="128">
        <v>68</v>
      </c>
      <c r="C97" s="77" t="s">
        <v>146</v>
      </c>
      <c r="D97" s="329">
        <v>5.7655680423967598E-2</v>
      </c>
      <c r="E97" s="76"/>
    </row>
    <row r="98" spans="2:5" ht="15" customHeight="1" x14ac:dyDescent="0.25">
      <c r="B98" s="441" t="s">
        <v>147</v>
      </c>
      <c r="C98" s="441"/>
      <c r="D98" s="441"/>
      <c r="E98" s="441"/>
    </row>
    <row r="99" spans="2:5" ht="49.5" customHeight="1" x14ac:dyDescent="0.25">
      <c r="B99" s="99">
        <v>72</v>
      </c>
      <c r="C99" s="53" t="s">
        <v>148</v>
      </c>
      <c r="D99" s="54">
        <v>10</v>
      </c>
      <c r="E99" s="52"/>
    </row>
    <row r="100" spans="2:5" ht="48" customHeight="1" x14ac:dyDescent="0.25">
      <c r="B100" s="99">
        <v>73</v>
      </c>
      <c r="C100" s="53" t="s">
        <v>149</v>
      </c>
      <c r="D100" s="54">
        <v>1646.4412299999999</v>
      </c>
      <c r="E100" s="52"/>
    </row>
    <row r="101" spans="2:5" ht="34.5" customHeight="1" x14ac:dyDescent="0.25">
      <c r="B101" s="128">
        <v>75</v>
      </c>
      <c r="C101" s="81" t="s">
        <v>150</v>
      </c>
      <c r="D101" s="88">
        <v>0</v>
      </c>
      <c r="E101" s="80"/>
    </row>
    <row r="102" spans="2:5" ht="15" customHeight="1" x14ac:dyDescent="0.25">
      <c r="B102" s="441" t="s">
        <v>151</v>
      </c>
      <c r="C102" s="441"/>
      <c r="D102" s="441"/>
      <c r="E102" s="441"/>
    </row>
    <row r="103" spans="2:5" ht="24" customHeight="1" x14ac:dyDescent="0.25">
      <c r="B103" s="99">
        <v>76</v>
      </c>
      <c r="C103" s="53" t="s">
        <v>153</v>
      </c>
      <c r="D103" s="51"/>
      <c r="E103" s="52"/>
    </row>
    <row r="104" spans="2:5" ht="22.5" customHeight="1" x14ac:dyDescent="0.25">
      <c r="B104" s="99">
        <v>77</v>
      </c>
      <c r="C104" s="53" t="s">
        <v>152</v>
      </c>
      <c r="D104" s="51"/>
      <c r="E104" s="52"/>
    </row>
    <row r="105" spans="2:5" ht="21" customHeight="1" x14ac:dyDescent="0.25">
      <c r="B105" s="99">
        <v>78</v>
      </c>
      <c r="C105" s="53" t="s">
        <v>154</v>
      </c>
      <c r="D105" s="51"/>
      <c r="E105" s="52"/>
    </row>
    <row r="106" spans="2:5" ht="24" customHeight="1" x14ac:dyDescent="0.25">
      <c r="B106" s="128">
        <v>79</v>
      </c>
      <c r="C106" s="81" t="s">
        <v>76</v>
      </c>
      <c r="D106" s="330"/>
      <c r="E106" s="80"/>
    </row>
    <row r="107" spans="2:5" ht="15" customHeight="1" x14ac:dyDescent="0.25">
      <c r="B107" s="441" t="s">
        <v>155</v>
      </c>
      <c r="C107" s="441"/>
      <c r="D107" s="441"/>
      <c r="E107" s="441"/>
    </row>
    <row r="108" spans="2:5" x14ac:dyDescent="0.25">
      <c r="B108" s="99">
        <v>80</v>
      </c>
      <c r="C108" s="53" t="s">
        <v>157</v>
      </c>
      <c r="D108" s="51"/>
      <c r="E108" s="52"/>
    </row>
    <row r="109" spans="2:5" ht="22.5" customHeight="1" x14ac:dyDescent="0.25">
      <c r="B109" s="99">
        <v>81</v>
      </c>
      <c r="C109" s="53" t="s">
        <v>158</v>
      </c>
      <c r="D109" s="51"/>
      <c r="E109" s="52" t="s">
        <v>156</v>
      </c>
    </row>
    <row r="110" spans="2:5" x14ac:dyDescent="0.25">
      <c r="B110" s="99">
        <v>82</v>
      </c>
      <c r="C110" s="53" t="s">
        <v>159</v>
      </c>
      <c r="D110" s="51"/>
      <c r="E110" s="52"/>
    </row>
    <row r="111" spans="2:5" ht="21.75" customHeight="1" x14ac:dyDescent="0.25">
      <c r="B111" s="99">
        <v>83</v>
      </c>
      <c r="C111" s="53" t="s">
        <v>160</v>
      </c>
      <c r="D111" s="51"/>
      <c r="E111" s="52"/>
    </row>
    <row r="112" spans="2:5" x14ac:dyDescent="0.25">
      <c r="B112" s="99">
        <v>84</v>
      </c>
      <c r="C112" s="53" t="s">
        <v>77</v>
      </c>
      <c r="D112" s="51"/>
      <c r="E112" s="52"/>
    </row>
    <row r="113" spans="2:5" ht="23.25" customHeight="1" thickBot="1" x14ac:dyDescent="0.3">
      <c r="B113" s="115">
        <v>85</v>
      </c>
      <c r="C113" s="57" t="s">
        <v>161</v>
      </c>
      <c r="D113" s="55"/>
      <c r="E113" s="56"/>
    </row>
    <row r="114" spans="2:5" x14ac:dyDescent="0.25">
      <c r="B114" s="41" t="s">
        <v>780</v>
      </c>
      <c r="C114" s="41"/>
      <c r="D114" s="60"/>
      <c r="E114" s="31"/>
    </row>
    <row r="115" spans="2:5" ht="26.1" customHeight="1" x14ac:dyDescent="0.25">
      <c r="B115" s="439" t="s">
        <v>802</v>
      </c>
      <c r="C115" s="439"/>
      <c r="D115" s="439"/>
      <c r="E115" s="439"/>
    </row>
    <row r="116" spans="2:5" x14ac:dyDescent="0.25">
      <c r="B116" s="41" t="s">
        <v>774</v>
      </c>
      <c r="C116" s="41"/>
      <c r="D116" s="60"/>
      <c r="E116" s="31"/>
    </row>
    <row r="117" spans="2:5" x14ac:dyDescent="0.25">
      <c r="B117" s="41" t="s">
        <v>775</v>
      </c>
      <c r="C117" s="41"/>
      <c r="D117" s="60"/>
      <c r="E117" s="31"/>
    </row>
  </sheetData>
  <sheetProtection algorithmName="SHA-512" hashValue="9mr5ZvyzcvOu+JyHdL+0t4/1LMcG/QN9D2nhUNH1RFiuPoPwy9ew7FbJQtEMNZ44W4SJbu0wyTgP8f9h4kdWdQ==" saltValue="puA0Cta1LFcqETn8LCZcXA==" spinCount="100000" sheet="1" objects="1" scenarios="1"/>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4FED79D8-3FC7-4248-A6D2-15FC826864E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H37"/>
  <sheetViews>
    <sheetView showGridLines="0" zoomScale="85" zoomScaleNormal="85" workbookViewId="0">
      <selection activeCell="B4" sqref="B4"/>
    </sheetView>
  </sheetViews>
  <sheetFormatPr defaultRowHeight="15" x14ac:dyDescent="0.25"/>
  <cols>
    <col min="1" max="1" width="4.42578125" customWidth="1"/>
    <col min="2" max="2" width="6.140625" customWidth="1"/>
    <col min="3" max="3" width="72.42578125" customWidth="1"/>
    <col min="4" max="5" width="20.28515625" customWidth="1"/>
  </cols>
  <sheetData>
    <row r="1" spans="2:5" ht="12.75" customHeight="1" x14ac:dyDescent="0.25"/>
    <row r="2" spans="2:5" x14ac:dyDescent="0.25">
      <c r="B2" s="180" t="s">
        <v>0</v>
      </c>
      <c r="C2" s="101"/>
      <c r="D2" s="101"/>
    </row>
    <row r="3" spans="2:5" x14ac:dyDescent="0.25">
      <c r="B3" s="1"/>
      <c r="C3" s="1"/>
      <c r="D3" s="1"/>
    </row>
    <row r="4" spans="2:5" ht="15.75" x14ac:dyDescent="0.25">
      <c r="B4" s="19" t="s">
        <v>781</v>
      </c>
      <c r="C4" s="2"/>
      <c r="D4" s="2"/>
    </row>
    <row r="5" spans="2:5" ht="2.1" customHeight="1" x14ac:dyDescent="0.25">
      <c r="B5" s="1"/>
      <c r="C5" s="1"/>
      <c r="D5" s="1"/>
    </row>
    <row r="6" spans="2:5" ht="2.1" customHeight="1" x14ac:dyDescent="0.25">
      <c r="B6" s="424"/>
      <c r="C6" s="424"/>
      <c r="D6" s="424"/>
    </row>
    <row r="7" spans="2:5" ht="2.1" customHeight="1" x14ac:dyDescent="0.25">
      <c r="B7" s="3"/>
      <c r="C7" s="4"/>
      <c r="D7" s="4"/>
    </row>
    <row r="8" spans="2:5" ht="15.75" thickBot="1" x14ac:dyDescent="0.3">
      <c r="B8" s="32"/>
    </row>
    <row r="9" spans="2:5" ht="15.75" thickBot="1" x14ac:dyDescent="0.3">
      <c r="B9" s="32"/>
      <c r="C9" s="66" t="s">
        <v>2</v>
      </c>
      <c r="D9" s="67">
        <f>+Tartalom!B3</f>
        <v>44926</v>
      </c>
      <c r="E9" s="67">
        <v>44561</v>
      </c>
    </row>
    <row r="10" spans="2:5" x14ac:dyDescent="0.25">
      <c r="C10" s="443" t="s">
        <v>653</v>
      </c>
      <c r="D10" s="443"/>
      <c r="E10" s="342"/>
    </row>
    <row r="11" spans="2:5" ht="19.5" customHeight="1" x14ac:dyDescent="0.25">
      <c r="C11" s="304" t="s">
        <v>102</v>
      </c>
      <c r="D11" s="299">
        <v>47522.252495749999</v>
      </c>
      <c r="E11" s="299">
        <v>48188</v>
      </c>
    </row>
    <row r="12" spans="2:5" ht="30.75" customHeight="1" x14ac:dyDescent="0.25">
      <c r="C12" s="14" t="s">
        <v>654</v>
      </c>
      <c r="D12" s="54">
        <v>47373.951650999996</v>
      </c>
      <c r="E12" s="54">
        <v>47891.398310500001</v>
      </c>
    </row>
    <row r="13" spans="2:5" ht="36.75" customHeight="1" x14ac:dyDescent="0.25">
      <c r="C13" s="14" t="s">
        <v>784</v>
      </c>
      <c r="D13" s="54"/>
      <c r="E13" s="54"/>
    </row>
    <row r="14" spans="2:5" x14ac:dyDescent="0.25">
      <c r="C14" s="304" t="s">
        <v>140</v>
      </c>
      <c r="D14" s="299">
        <v>47522.252495749999</v>
      </c>
      <c r="E14" s="299">
        <v>48188</v>
      </c>
    </row>
    <row r="15" spans="2:5" ht="28.5" customHeight="1" x14ac:dyDescent="0.25">
      <c r="C15" s="14" t="s">
        <v>655</v>
      </c>
      <c r="D15" s="54">
        <v>47373.951650999996</v>
      </c>
      <c r="E15" s="54">
        <v>47891.398310500001</v>
      </c>
    </row>
    <row r="16" spans="2:5" ht="38.25" customHeight="1" x14ac:dyDescent="0.25">
      <c r="C16" s="14" t="s">
        <v>785</v>
      </c>
      <c r="D16" s="54"/>
      <c r="E16" s="54"/>
    </row>
    <row r="17" spans="3:8" x14ac:dyDescent="0.25">
      <c r="C17" s="304" t="s">
        <v>656</v>
      </c>
      <c r="D17" s="299">
        <v>48522.252495749999</v>
      </c>
      <c r="E17" s="299">
        <v>50188</v>
      </c>
    </row>
    <row r="18" spans="3:8" ht="30.75" customHeight="1" x14ac:dyDescent="0.25">
      <c r="C18" s="14" t="s">
        <v>657</v>
      </c>
      <c r="D18" s="54">
        <v>48373.951650999996</v>
      </c>
      <c r="E18" s="54">
        <v>49891.398310500001</v>
      </c>
    </row>
    <row r="19" spans="3:8" ht="35.25" customHeight="1" x14ac:dyDescent="0.25">
      <c r="C19" s="14" t="s">
        <v>786</v>
      </c>
      <c r="D19" s="54"/>
      <c r="E19" s="54"/>
      <c r="H19" s="344"/>
    </row>
    <row r="20" spans="3:8" x14ac:dyDescent="0.25">
      <c r="C20" s="444" t="s">
        <v>658</v>
      </c>
      <c r="D20" s="444"/>
      <c r="E20" s="300"/>
    </row>
    <row r="21" spans="3:8" x14ac:dyDescent="0.25">
      <c r="C21" s="14" t="s">
        <v>659</v>
      </c>
      <c r="D21" s="296">
        <v>372269</v>
      </c>
      <c r="E21" s="296">
        <v>337721</v>
      </c>
    </row>
    <row r="22" spans="3:8" ht="33.75" x14ac:dyDescent="0.25">
      <c r="C22" s="304" t="s">
        <v>660</v>
      </c>
      <c r="D22" s="301">
        <v>372154.09459200001</v>
      </c>
      <c r="E22" s="301">
        <v>337469.13570599997</v>
      </c>
    </row>
    <row r="23" spans="3:8" x14ac:dyDescent="0.25">
      <c r="C23" s="445" t="s">
        <v>661</v>
      </c>
      <c r="D23" s="445"/>
      <c r="E23" s="297"/>
    </row>
    <row r="24" spans="3:8" ht="28.5" customHeight="1" x14ac:dyDescent="0.25">
      <c r="C24" s="304" t="s">
        <v>662</v>
      </c>
      <c r="D24" s="302">
        <v>0.1276556804239676</v>
      </c>
      <c r="E24" s="302">
        <v>0.14268582646622507</v>
      </c>
    </row>
    <row r="25" spans="3:8" ht="42" customHeight="1" x14ac:dyDescent="0.25">
      <c r="C25" s="14" t="s">
        <v>663</v>
      </c>
      <c r="D25" s="65">
        <v>0.1272966019705816</v>
      </c>
      <c r="E25" s="65">
        <v>0.14191341738647931</v>
      </c>
    </row>
    <row r="26" spans="3:8" ht="42" customHeight="1" x14ac:dyDescent="0.25">
      <c r="C26" s="14" t="s">
        <v>787</v>
      </c>
      <c r="D26" s="65"/>
      <c r="E26" s="65"/>
    </row>
    <row r="27" spans="3:8" ht="31.5" customHeight="1" x14ac:dyDescent="0.25">
      <c r="C27" s="304" t="s">
        <v>664</v>
      </c>
      <c r="D27" s="302">
        <v>0.1276556804239676</v>
      </c>
      <c r="E27" s="302">
        <v>0.14268582646622507</v>
      </c>
    </row>
    <row r="28" spans="3:8" ht="39.75" customHeight="1" x14ac:dyDescent="0.25">
      <c r="C28" s="14" t="s">
        <v>665</v>
      </c>
      <c r="D28" s="65">
        <v>0.1272966019705816</v>
      </c>
      <c r="E28" s="65">
        <v>0.14191341738647931</v>
      </c>
    </row>
    <row r="29" spans="3:8" ht="39.75" customHeight="1" x14ac:dyDescent="0.25">
      <c r="C29" s="14" t="s">
        <v>788</v>
      </c>
      <c r="D29" s="65"/>
      <c r="E29" s="65"/>
    </row>
    <row r="30" spans="3:8" ht="28.5" customHeight="1" x14ac:dyDescent="0.25">
      <c r="C30" s="304" t="s">
        <v>666</v>
      </c>
      <c r="D30" s="302">
        <v>0.13034191000526502</v>
      </c>
      <c r="E30" s="302">
        <v>0.14860787454733346</v>
      </c>
    </row>
    <row r="31" spans="3:8" ht="39" customHeight="1" x14ac:dyDescent="0.25">
      <c r="C31" s="14" t="s">
        <v>667</v>
      </c>
      <c r="D31" s="65">
        <v>0.12998366094569866</v>
      </c>
      <c r="E31" s="65">
        <v>0.14783988528647232</v>
      </c>
    </row>
    <row r="32" spans="3:8" ht="39" customHeight="1" x14ac:dyDescent="0.25">
      <c r="C32" s="14" t="s">
        <v>789</v>
      </c>
      <c r="D32" s="65"/>
      <c r="E32" s="65"/>
    </row>
    <row r="33" spans="3:5" x14ac:dyDescent="0.25">
      <c r="C33" s="444" t="s">
        <v>196</v>
      </c>
      <c r="D33" s="444"/>
      <c r="E33" s="343"/>
    </row>
    <row r="34" spans="3:5" x14ac:dyDescent="0.25">
      <c r="C34" s="14" t="s">
        <v>668</v>
      </c>
      <c r="D34" s="54">
        <v>915125</v>
      </c>
      <c r="E34" s="54">
        <v>772821</v>
      </c>
    </row>
    <row r="35" spans="3:5" x14ac:dyDescent="0.25">
      <c r="C35" s="304" t="s">
        <v>196</v>
      </c>
      <c r="D35" s="303">
        <v>5.1929793739379865E-2</v>
      </c>
      <c r="E35" s="303">
        <v>6.2353378078494247E-2</v>
      </c>
    </row>
    <row r="36" spans="3:5" ht="22.5" x14ac:dyDescent="0.25">
      <c r="C36" s="304" t="s">
        <v>669</v>
      </c>
      <c r="D36" s="303">
        <v>5.1767738452124019E-2</v>
      </c>
      <c r="E36" s="303">
        <v>6.1969587149546923E-2</v>
      </c>
    </row>
    <row r="37" spans="3:5" ht="37.5" customHeight="1" thickBot="1" x14ac:dyDescent="0.3">
      <c r="C37" s="220" t="s">
        <v>790</v>
      </c>
      <c r="D37" s="298"/>
      <c r="E37" s="298"/>
    </row>
  </sheetData>
  <sheetProtection algorithmName="SHA-512" hashValue="whQWHCTK+kL2Mj/TARcYwvHFfX/DdzUwjm7iextgMCsyi3HrYpR7zwfdUU9FcYfXKYJJUbUQYlESdNwFifye1A==" saltValue="ymulaOe8ckDc0MxYgPtksQ==" spinCount="100000" sheet="1" objects="1" scenarios="1"/>
  <mergeCells count="5">
    <mergeCell ref="B6:D6"/>
    <mergeCell ref="C10:D10"/>
    <mergeCell ref="C20:D20"/>
    <mergeCell ref="C23:D23"/>
    <mergeCell ref="C33:D33"/>
  </mergeCells>
  <hyperlinks>
    <hyperlink ref="B2" location="Tartalom!A1" display="Back to contents page" xr:uid="{0BAEE129-BEA9-4CF6-9CCA-B6D252DF892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D24"/>
  <sheetViews>
    <sheetView showGridLines="0" workbookViewId="0">
      <selection activeCell="B4" sqref="B4"/>
    </sheetView>
  </sheetViews>
  <sheetFormatPr defaultRowHeight="15" x14ac:dyDescent="0.25"/>
  <cols>
    <col min="1" max="1" width="4.42578125" customWidth="1"/>
    <col min="2" max="2" width="5.7109375" customWidth="1"/>
    <col min="3" max="3" width="80.7109375" customWidth="1"/>
    <col min="4" max="4" width="13.7109375" customWidth="1"/>
  </cols>
  <sheetData>
    <row r="1" spans="2:4" ht="12.75" customHeight="1" x14ac:dyDescent="0.25"/>
    <row r="2" spans="2:4" x14ac:dyDescent="0.25">
      <c r="B2" s="180" t="s">
        <v>0</v>
      </c>
      <c r="C2" s="101"/>
    </row>
    <row r="3" spans="2:4" x14ac:dyDescent="0.25">
      <c r="B3" s="1"/>
      <c r="C3" s="1"/>
    </row>
    <row r="4" spans="2:4" ht="15.75" x14ac:dyDescent="0.25">
      <c r="B4" s="19" t="s">
        <v>170</v>
      </c>
      <c r="C4" s="2"/>
    </row>
    <row r="5" spans="2:4" ht="2.1" customHeight="1" x14ac:dyDescent="0.25">
      <c r="B5" s="1"/>
      <c r="C5" s="1"/>
    </row>
    <row r="6" spans="2:4" ht="2.1" customHeight="1" x14ac:dyDescent="0.25">
      <c r="B6" s="20"/>
      <c r="C6" s="20"/>
    </row>
    <row r="7" spans="2:4" ht="2.1" customHeight="1" x14ac:dyDescent="0.25">
      <c r="B7" s="3"/>
      <c r="C7" s="4"/>
    </row>
    <row r="8" spans="2:4" ht="15.75" thickBot="1" x14ac:dyDescent="0.3">
      <c r="B8" s="32"/>
      <c r="C8" s="433">
        <f>+Tartalom!B3</f>
        <v>44926</v>
      </c>
      <c r="D8" s="433"/>
    </row>
    <row r="9" spans="2:4" ht="23.25" customHeight="1" thickBot="1" x14ac:dyDescent="0.3">
      <c r="B9" s="440" t="s">
        <v>164</v>
      </c>
      <c r="C9" s="440"/>
      <c r="D9" s="23" t="s">
        <v>165</v>
      </c>
    </row>
    <row r="10" spans="2:4" x14ac:dyDescent="0.25">
      <c r="B10" s="99">
        <v>1</v>
      </c>
      <c r="C10" s="71" t="s">
        <v>166</v>
      </c>
      <c r="D10" s="54">
        <v>848350.79408599995</v>
      </c>
    </row>
    <row r="11" spans="2:4" ht="24" customHeight="1" x14ac:dyDescent="0.25">
      <c r="B11" s="99">
        <v>2</v>
      </c>
      <c r="C11" s="71" t="s">
        <v>171</v>
      </c>
      <c r="D11" s="54">
        <v>0</v>
      </c>
    </row>
    <row r="12" spans="2:4" ht="24" customHeight="1" x14ac:dyDescent="0.25">
      <c r="B12" s="99">
        <v>3</v>
      </c>
      <c r="C12" s="71" t="s">
        <v>172</v>
      </c>
      <c r="D12" s="54">
        <v>0</v>
      </c>
    </row>
    <row r="13" spans="2:4" x14ac:dyDescent="0.25">
      <c r="B13" s="99">
        <v>4</v>
      </c>
      <c r="C13" s="71" t="s">
        <v>173</v>
      </c>
      <c r="D13" s="54">
        <v>0</v>
      </c>
    </row>
    <row r="14" spans="2:4" ht="33.75" x14ac:dyDescent="0.25">
      <c r="B14" s="99">
        <v>5</v>
      </c>
      <c r="C14" s="71" t="s">
        <v>174</v>
      </c>
      <c r="D14" s="54">
        <v>0</v>
      </c>
    </row>
    <row r="15" spans="2:4" ht="22.5" x14ac:dyDescent="0.25">
      <c r="B15" s="99">
        <v>6</v>
      </c>
      <c r="C15" s="71" t="s">
        <v>175</v>
      </c>
      <c r="D15" s="54">
        <v>0</v>
      </c>
    </row>
    <row r="16" spans="2:4" x14ac:dyDescent="0.25">
      <c r="B16" s="99">
        <v>7</v>
      </c>
      <c r="C16" s="71" t="s">
        <v>176</v>
      </c>
      <c r="D16" s="54">
        <v>0</v>
      </c>
    </row>
    <row r="17" spans="2:4" x14ac:dyDescent="0.25">
      <c r="B17" s="99">
        <v>8</v>
      </c>
      <c r="C17" s="71" t="s">
        <v>177</v>
      </c>
      <c r="D17" s="54">
        <v>8897</v>
      </c>
    </row>
    <row r="18" spans="2:4" x14ac:dyDescent="0.25">
      <c r="B18" s="99">
        <v>9</v>
      </c>
      <c r="C18" s="71" t="s">
        <v>167</v>
      </c>
      <c r="D18" s="54">
        <v>13108</v>
      </c>
    </row>
    <row r="19" spans="2:4" x14ac:dyDescent="0.25">
      <c r="B19" s="99">
        <v>10</v>
      </c>
      <c r="C19" s="71" t="s">
        <v>168</v>
      </c>
      <c r="D19" s="54">
        <v>46409</v>
      </c>
    </row>
    <row r="20" spans="2:4" ht="22.5" x14ac:dyDescent="0.25">
      <c r="B20" s="99">
        <v>11</v>
      </c>
      <c r="C20" s="71" t="s">
        <v>178</v>
      </c>
      <c r="D20" s="54"/>
    </row>
    <row r="21" spans="2:4" ht="22.5" x14ac:dyDescent="0.25">
      <c r="B21" s="99" t="s">
        <v>353</v>
      </c>
      <c r="C21" s="71" t="s">
        <v>179</v>
      </c>
      <c r="D21" s="54"/>
    </row>
    <row r="22" spans="2:4" ht="22.5" x14ac:dyDescent="0.25">
      <c r="B22" s="99" t="s">
        <v>354</v>
      </c>
      <c r="C22" s="71" t="s">
        <v>180</v>
      </c>
      <c r="D22" s="54"/>
    </row>
    <row r="23" spans="2:4" x14ac:dyDescent="0.25">
      <c r="B23" s="99">
        <v>12</v>
      </c>
      <c r="C23" s="73" t="s">
        <v>169</v>
      </c>
      <c r="D23" s="54">
        <v>-1640</v>
      </c>
    </row>
    <row r="24" spans="2:4" ht="15.75" thickBot="1" x14ac:dyDescent="0.3">
      <c r="B24" s="115">
        <v>13</v>
      </c>
      <c r="C24" s="72" t="s">
        <v>181</v>
      </c>
      <c r="D24" s="58">
        <v>915125</v>
      </c>
    </row>
  </sheetData>
  <sheetProtection algorithmName="SHA-512" hashValue="mcGkptYMEDFEKvJT2G4x2mNMRDw6Uh3jIja/XpF24Dh8WmApYGi0a3bNrgAdNO/e/8kHOILbgnCOAzc2uoQZuw==" saltValue="qP/rPfY8qQxjSviZ7pYYIQ==" spinCount="100000" sheet="1" objects="1" scenarios="1"/>
  <mergeCells count="2">
    <mergeCell ref="B9:C9"/>
    <mergeCell ref="C8:D8"/>
  </mergeCells>
  <hyperlinks>
    <hyperlink ref="B2" location="Tartalom!A1" display="Back to contents page" xr:uid="{FD3F29EE-0B03-44C7-AB37-128BB7698DD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E80"/>
  <sheetViews>
    <sheetView showGridLines="0" workbookViewId="0">
      <selection activeCell="B6" sqref="B6:E6"/>
    </sheetView>
  </sheetViews>
  <sheetFormatPr defaultRowHeight="15" x14ac:dyDescent="0.25"/>
  <cols>
    <col min="1" max="1" width="4.42578125" customWidth="1"/>
    <col min="2" max="2" width="5.7109375" customWidth="1"/>
    <col min="3" max="3" width="80.7109375" customWidth="1"/>
    <col min="4" max="5" width="26.5703125" customWidth="1"/>
  </cols>
  <sheetData>
    <row r="1" spans="2:5" ht="12.75" customHeight="1" x14ac:dyDescent="0.25"/>
    <row r="2" spans="2:5" x14ac:dyDescent="0.25">
      <c r="B2" s="180" t="s">
        <v>0</v>
      </c>
      <c r="C2" s="47"/>
      <c r="D2" s="47"/>
    </row>
    <row r="3" spans="2:5" x14ac:dyDescent="0.25">
      <c r="B3" s="1"/>
      <c r="C3" s="1"/>
      <c r="D3" s="1"/>
    </row>
    <row r="4" spans="2:5" ht="15.75" x14ac:dyDescent="0.25">
      <c r="B4" s="19" t="s">
        <v>182</v>
      </c>
      <c r="C4" s="2"/>
      <c r="D4" s="2"/>
    </row>
    <row r="5" spans="2:5" x14ac:dyDescent="0.25">
      <c r="B5" s="1"/>
      <c r="C5" s="1"/>
      <c r="D5" s="1"/>
    </row>
    <row r="6" spans="2:5" ht="72.95" customHeight="1" x14ac:dyDescent="0.25">
      <c r="B6" s="429" t="s">
        <v>803</v>
      </c>
      <c r="C6" s="429"/>
      <c r="D6" s="429"/>
      <c r="E6" s="429"/>
    </row>
    <row r="7" spans="2:5" x14ac:dyDescent="0.25">
      <c r="B7" s="448"/>
      <c r="C7" s="448"/>
      <c r="D7" s="448"/>
      <c r="E7" s="448"/>
    </row>
    <row r="8" spans="2:5" ht="15.75" thickBot="1" x14ac:dyDescent="0.3">
      <c r="C8" s="433"/>
      <c r="D8" s="433"/>
      <c r="E8" s="433"/>
    </row>
    <row r="9" spans="2:5" ht="32.25" customHeight="1" thickBot="1" x14ac:dyDescent="0.3">
      <c r="B9" s="102"/>
      <c r="C9" s="426" t="s">
        <v>164</v>
      </c>
      <c r="D9" s="449" t="s">
        <v>183</v>
      </c>
      <c r="E9" s="449"/>
    </row>
    <row r="10" spans="2:5" ht="24" customHeight="1" thickBot="1" x14ac:dyDescent="0.3">
      <c r="B10" s="50"/>
      <c r="C10" s="427"/>
      <c r="D10" s="83">
        <f>+Tartalom!B3</f>
        <v>44926</v>
      </c>
      <c r="E10" s="83">
        <f>+EOMONTH(D10,-12)</f>
        <v>44561</v>
      </c>
    </row>
    <row r="11" spans="2:5" x14ac:dyDescent="0.25">
      <c r="B11" s="446" t="s">
        <v>184</v>
      </c>
      <c r="C11" s="446"/>
      <c r="D11" s="446"/>
      <c r="E11" s="446"/>
    </row>
    <row r="12" spans="2:5" x14ac:dyDescent="0.25">
      <c r="B12" s="99">
        <v>1</v>
      </c>
      <c r="C12" s="71" t="s">
        <v>197</v>
      </c>
      <c r="D12" s="54">
        <v>848350.79408599995</v>
      </c>
      <c r="E12" s="54">
        <v>697865</v>
      </c>
    </row>
    <row r="13" spans="2:5" ht="27.75" customHeight="1" x14ac:dyDescent="0.25">
      <c r="B13" s="99">
        <v>2</v>
      </c>
      <c r="C13" s="71" t="s">
        <v>198</v>
      </c>
      <c r="D13" s="54">
        <v>0</v>
      </c>
      <c r="E13" s="54">
        <v>0</v>
      </c>
    </row>
    <row r="14" spans="2:5" ht="25.5" customHeight="1" x14ac:dyDescent="0.25">
      <c r="B14" s="99">
        <v>3</v>
      </c>
      <c r="C14" s="71" t="s">
        <v>187</v>
      </c>
      <c r="D14" s="54">
        <v>0</v>
      </c>
      <c r="E14" s="54">
        <v>0</v>
      </c>
    </row>
    <row r="15" spans="2:5" x14ac:dyDescent="0.25">
      <c r="B15" s="99">
        <v>4</v>
      </c>
      <c r="C15" s="71" t="s">
        <v>199</v>
      </c>
      <c r="D15" s="54">
        <v>0</v>
      </c>
      <c r="E15" s="54">
        <v>0</v>
      </c>
    </row>
    <row r="16" spans="2:5" x14ac:dyDescent="0.25">
      <c r="B16" s="99">
        <v>5</v>
      </c>
      <c r="C16" s="71" t="s">
        <v>200</v>
      </c>
      <c r="D16" s="54">
        <v>0</v>
      </c>
      <c r="E16" s="54">
        <v>0</v>
      </c>
    </row>
    <row r="17" spans="2:5" x14ac:dyDescent="0.25">
      <c r="B17" s="99">
        <v>6</v>
      </c>
      <c r="C17" s="71" t="s">
        <v>201</v>
      </c>
      <c r="D17" s="54">
        <v>-1640</v>
      </c>
      <c r="E17" s="54">
        <v>-1307</v>
      </c>
    </row>
    <row r="18" spans="2:5" ht="20.25" customHeight="1" x14ac:dyDescent="0.25">
      <c r="B18" s="128">
        <v>7</v>
      </c>
      <c r="C18" s="85" t="s">
        <v>202</v>
      </c>
      <c r="D18" s="86">
        <v>846711</v>
      </c>
      <c r="E18" s="86">
        <v>696558</v>
      </c>
    </row>
    <row r="19" spans="2:5" x14ac:dyDescent="0.25">
      <c r="B19" s="446" t="s">
        <v>185</v>
      </c>
      <c r="C19" s="446"/>
      <c r="D19" s="446"/>
      <c r="E19" s="446"/>
    </row>
    <row r="20" spans="2:5" ht="22.5" x14ac:dyDescent="0.25">
      <c r="B20" s="99">
        <v>8</v>
      </c>
      <c r="C20" s="71" t="s">
        <v>203</v>
      </c>
      <c r="D20" s="54">
        <v>0</v>
      </c>
      <c r="E20" s="54">
        <v>0</v>
      </c>
    </row>
    <row r="21" spans="2:5" ht="21.75" customHeight="1" x14ac:dyDescent="0.25">
      <c r="B21" s="99" t="s">
        <v>355</v>
      </c>
      <c r="C21" s="71" t="s">
        <v>204</v>
      </c>
      <c r="D21" s="54">
        <v>7931</v>
      </c>
      <c r="E21" s="54">
        <v>3622</v>
      </c>
    </row>
    <row r="22" spans="2:5" x14ac:dyDescent="0.25">
      <c r="B22" s="99">
        <v>9</v>
      </c>
      <c r="C22" s="71" t="s">
        <v>205</v>
      </c>
      <c r="D22" s="54">
        <v>966</v>
      </c>
      <c r="E22" s="54">
        <v>694</v>
      </c>
    </row>
    <row r="23" spans="2:5" ht="21.75" customHeight="1" x14ac:dyDescent="0.25">
      <c r="B23" s="99" t="s">
        <v>351</v>
      </c>
      <c r="C23" s="71" t="s">
        <v>206</v>
      </c>
      <c r="D23" s="54">
        <v>0</v>
      </c>
      <c r="E23" s="54">
        <v>0</v>
      </c>
    </row>
    <row r="24" spans="2:5" x14ac:dyDescent="0.25">
      <c r="B24" s="99" t="s">
        <v>352</v>
      </c>
      <c r="C24" s="71" t="s">
        <v>186</v>
      </c>
      <c r="D24" s="54">
        <v>0</v>
      </c>
      <c r="E24" s="54">
        <v>0</v>
      </c>
    </row>
    <row r="25" spans="2:5" x14ac:dyDescent="0.25">
      <c r="B25" s="99">
        <v>10</v>
      </c>
      <c r="C25" s="71" t="s">
        <v>207</v>
      </c>
      <c r="D25" s="54">
        <v>0</v>
      </c>
      <c r="E25" s="54">
        <v>0</v>
      </c>
    </row>
    <row r="26" spans="2:5" ht="24" customHeight="1" x14ac:dyDescent="0.25">
      <c r="B26" s="99" t="s">
        <v>356</v>
      </c>
      <c r="C26" s="71" t="s">
        <v>208</v>
      </c>
      <c r="D26" s="54">
        <v>0</v>
      </c>
      <c r="E26" s="54">
        <v>0</v>
      </c>
    </row>
    <row r="27" spans="2:5" ht="22.5" customHeight="1" x14ac:dyDescent="0.25">
      <c r="B27" s="99" t="s">
        <v>357</v>
      </c>
      <c r="C27" s="71" t="s">
        <v>209</v>
      </c>
      <c r="D27" s="54">
        <v>0</v>
      </c>
      <c r="E27" s="54">
        <v>0</v>
      </c>
    </row>
    <row r="28" spans="2:5" x14ac:dyDescent="0.25">
      <c r="B28" s="99">
        <v>11</v>
      </c>
      <c r="C28" s="71" t="s">
        <v>210</v>
      </c>
      <c r="D28" s="54">
        <v>0</v>
      </c>
      <c r="E28" s="54">
        <v>0</v>
      </c>
    </row>
    <row r="29" spans="2:5" x14ac:dyDescent="0.25">
      <c r="B29" s="99">
        <v>12</v>
      </c>
      <c r="C29" s="71" t="s">
        <v>211</v>
      </c>
      <c r="D29" s="54">
        <v>0</v>
      </c>
      <c r="E29" s="54">
        <v>0</v>
      </c>
    </row>
    <row r="30" spans="2:5" x14ac:dyDescent="0.25">
      <c r="B30" s="128">
        <v>13</v>
      </c>
      <c r="C30" s="85" t="s">
        <v>212</v>
      </c>
      <c r="D30" s="86">
        <v>8897</v>
      </c>
      <c r="E30" s="86">
        <v>4316</v>
      </c>
    </row>
    <row r="31" spans="2:5" x14ac:dyDescent="0.25">
      <c r="B31" s="446" t="s">
        <v>213</v>
      </c>
      <c r="C31" s="446"/>
      <c r="D31" s="446"/>
      <c r="E31" s="446"/>
    </row>
    <row r="32" spans="2:5" ht="21" customHeight="1" x14ac:dyDescent="0.25">
      <c r="B32" s="99">
        <v>14</v>
      </c>
      <c r="C32" s="71" t="s">
        <v>214</v>
      </c>
      <c r="D32" s="54">
        <v>13108</v>
      </c>
      <c r="E32" s="54">
        <v>0</v>
      </c>
    </row>
    <row r="33" spans="2:5" ht="21.75" customHeight="1" x14ac:dyDescent="0.25">
      <c r="B33" s="99">
        <v>15</v>
      </c>
      <c r="C33" s="71" t="s">
        <v>188</v>
      </c>
      <c r="D33" s="54">
        <v>0</v>
      </c>
      <c r="E33" s="54">
        <v>0</v>
      </c>
    </row>
    <row r="34" spans="2:5" x14ac:dyDescent="0.25">
      <c r="B34" s="99">
        <v>16</v>
      </c>
      <c r="C34" s="71" t="s">
        <v>189</v>
      </c>
      <c r="D34" s="54">
        <v>0</v>
      </c>
      <c r="E34" s="54">
        <v>0</v>
      </c>
    </row>
    <row r="35" spans="2:5" ht="24.75" customHeight="1" x14ac:dyDescent="0.25">
      <c r="B35" s="99" t="s">
        <v>358</v>
      </c>
      <c r="C35" s="71" t="s">
        <v>215</v>
      </c>
      <c r="D35" s="54">
        <v>0</v>
      </c>
      <c r="E35" s="54">
        <v>0</v>
      </c>
    </row>
    <row r="36" spans="2:5" x14ac:dyDescent="0.25">
      <c r="B36" s="99">
        <v>17</v>
      </c>
      <c r="C36" s="71" t="s">
        <v>190</v>
      </c>
      <c r="D36" s="54">
        <v>0</v>
      </c>
      <c r="E36" s="54">
        <v>0</v>
      </c>
    </row>
    <row r="37" spans="2:5" x14ac:dyDescent="0.25">
      <c r="B37" s="99" t="s">
        <v>359</v>
      </c>
      <c r="C37" s="71" t="s">
        <v>192</v>
      </c>
      <c r="D37" s="54">
        <v>0</v>
      </c>
      <c r="E37" s="54">
        <v>0</v>
      </c>
    </row>
    <row r="38" spans="2:5" x14ac:dyDescent="0.25">
      <c r="B38" s="128">
        <v>18</v>
      </c>
      <c r="C38" s="85" t="s">
        <v>216</v>
      </c>
      <c r="D38" s="86">
        <v>13108</v>
      </c>
      <c r="E38" s="86">
        <v>0</v>
      </c>
    </row>
    <row r="39" spans="2:5" x14ac:dyDescent="0.25">
      <c r="B39" s="446" t="s">
        <v>193</v>
      </c>
      <c r="C39" s="446"/>
      <c r="D39" s="446"/>
      <c r="E39" s="446"/>
    </row>
    <row r="40" spans="2:5" x14ac:dyDescent="0.25">
      <c r="B40" s="99">
        <v>19</v>
      </c>
      <c r="C40" s="71" t="s">
        <v>217</v>
      </c>
      <c r="D40" s="54">
        <v>46985</v>
      </c>
      <c r="E40" s="54">
        <v>71008</v>
      </c>
    </row>
    <row r="41" spans="2:5" x14ac:dyDescent="0.25">
      <c r="B41" s="99">
        <v>20</v>
      </c>
      <c r="C41" s="71" t="s">
        <v>218</v>
      </c>
      <c r="D41" s="54">
        <v>0</v>
      </c>
      <c r="E41" s="54">
        <v>0</v>
      </c>
    </row>
    <row r="42" spans="2:5" ht="25.5" customHeight="1" x14ac:dyDescent="0.25">
      <c r="B42" s="99">
        <v>21</v>
      </c>
      <c r="C42" s="71" t="s">
        <v>219</v>
      </c>
      <c r="D42" s="54">
        <v>-576</v>
      </c>
      <c r="E42" s="54">
        <v>-368</v>
      </c>
    </row>
    <row r="43" spans="2:5" x14ac:dyDescent="0.25">
      <c r="B43" s="128">
        <v>22</v>
      </c>
      <c r="C43" s="85" t="s">
        <v>220</v>
      </c>
      <c r="D43" s="86">
        <v>46409</v>
      </c>
      <c r="E43" s="86">
        <v>70640</v>
      </c>
    </row>
    <row r="44" spans="2:5" ht="15.75" customHeight="1" x14ac:dyDescent="0.25">
      <c r="B44" s="446" t="s">
        <v>221</v>
      </c>
      <c r="C44" s="446"/>
      <c r="D44" s="446"/>
      <c r="E44" s="446"/>
    </row>
    <row r="45" spans="2:5" x14ac:dyDescent="0.25">
      <c r="B45" s="99" t="s">
        <v>360</v>
      </c>
      <c r="C45" s="71" t="s">
        <v>222</v>
      </c>
      <c r="D45" s="54">
        <v>0</v>
      </c>
      <c r="E45" s="54">
        <v>0</v>
      </c>
    </row>
    <row r="46" spans="2:5" ht="22.5" x14ac:dyDescent="0.25">
      <c r="B46" s="99" t="s">
        <v>361</v>
      </c>
      <c r="C46" s="71" t="s">
        <v>223</v>
      </c>
      <c r="D46" s="54">
        <v>0</v>
      </c>
      <c r="E46" s="54">
        <v>0</v>
      </c>
    </row>
    <row r="47" spans="2:5" x14ac:dyDescent="0.25">
      <c r="B47" s="99" t="s">
        <v>363</v>
      </c>
      <c r="C47" s="71" t="s">
        <v>224</v>
      </c>
      <c r="D47" s="54">
        <v>0</v>
      </c>
      <c r="E47" s="54">
        <v>0</v>
      </c>
    </row>
    <row r="48" spans="2:5" x14ac:dyDescent="0.25">
      <c r="B48" s="99" t="s">
        <v>364</v>
      </c>
      <c r="C48" s="71" t="s">
        <v>225</v>
      </c>
      <c r="D48" s="54">
        <v>0</v>
      </c>
      <c r="E48" s="54">
        <v>0</v>
      </c>
    </row>
    <row r="49" spans="2:5" ht="22.5" customHeight="1" x14ac:dyDescent="0.25">
      <c r="B49" s="99" t="s">
        <v>365</v>
      </c>
      <c r="C49" s="71" t="s">
        <v>226</v>
      </c>
      <c r="D49" s="54">
        <v>0</v>
      </c>
      <c r="E49" s="54">
        <v>0</v>
      </c>
    </row>
    <row r="50" spans="2:5" x14ac:dyDescent="0.25">
      <c r="B50" s="99" t="s">
        <v>366</v>
      </c>
      <c r="C50" s="71" t="s">
        <v>227</v>
      </c>
      <c r="D50" s="54">
        <v>0</v>
      </c>
      <c r="E50" s="54">
        <v>0</v>
      </c>
    </row>
    <row r="51" spans="2:5" x14ac:dyDescent="0.25">
      <c r="B51" s="99" t="s">
        <v>367</v>
      </c>
      <c r="C51" s="71" t="s">
        <v>228</v>
      </c>
      <c r="D51" s="54">
        <v>0</v>
      </c>
      <c r="E51" s="54">
        <v>0</v>
      </c>
    </row>
    <row r="52" spans="2:5" ht="24" customHeight="1" x14ac:dyDescent="0.25">
      <c r="B52" s="99" t="s">
        <v>368</v>
      </c>
      <c r="C52" s="71" t="s">
        <v>229</v>
      </c>
      <c r="D52" s="54">
        <v>0</v>
      </c>
      <c r="E52" s="54">
        <v>0</v>
      </c>
    </row>
    <row r="53" spans="2:5" ht="23.25" customHeight="1" x14ac:dyDescent="0.25">
      <c r="B53" s="99" t="s">
        <v>369</v>
      </c>
      <c r="C53" s="71" t="s">
        <v>230</v>
      </c>
      <c r="D53" s="54">
        <v>0</v>
      </c>
      <c r="E53" s="54">
        <v>0</v>
      </c>
    </row>
    <row r="54" spans="2:5" x14ac:dyDescent="0.25">
      <c r="B54" s="99" t="s">
        <v>370</v>
      </c>
      <c r="C54" s="71" t="s">
        <v>231</v>
      </c>
      <c r="D54" s="54">
        <v>0</v>
      </c>
      <c r="E54" s="54">
        <v>0</v>
      </c>
    </row>
    <row r="55" spans="2:5" x14ac:dyDescent="0.25">
      <c r="B55" s="128" t="s">
        <v>362</v>
      </c>
      <c r="C55" s="87" t="s">
        <v>232</v>
      </c>
      <c r="D55" s="88">
        <v>0</v>
      </c>
      <c r="E55" s="88">
        <v>0</v>
      </c>
    </row>
    <row r="56" spans="2:5" x14ac:dyDescent="0.25">
      <c r="B56" s="446" t="s">
        <v>233</v>
      </c>
      <c r="C56" s="446"/>
      <c r="D56" s="446"/>
      <c r="E56" s="446"/>
    </row>
    <row r="57" spans="2:5" x14ac:dyDescent="0.25">
      <c r="B57" s="99">
        <v>23</v>
      </c>
      <c r="C57" s="71" t="s">
        <v>140</v>
      </c>
      <c r="D57" s="54">
        <v>47522</v>
      </c>
      <c r="E57" s="54">
        <v>48188</v>
      </c>
    </row>
    <row r="58" spans="2:5" x14ac:dyDescent="0.25">
      <c r="B58" s="128">
        <v>24</v>
      </c>
      <c r="C58" s="332" t="s">
        <v>181</v>
      </c>
      <c r="D58" s="331">
        <v>915125</v>
      </c>
      <c r="E58" s="331">
        <v>771538</v>
      </c>
    </row>
    <row r="59" spans="2:5" x14ac:dyDescent="0.25">
      <c r="B59" s="447" t="s">
        <v>196</v>
      </c>
      <c r="C59" s="447"/>
      <c r="D59" s="447"/>
      <c r="E59" s="447"/>
    </row>
    <row r="60" spans="2:5" x14ac:dyDescent="0.25">
      <c r="B60" s="99">
        <v>25</v>
      </c>
      <c r="C60" s="71" t="s">
        <v>234</v>
      </c>
      <c r="D60" s="89">
        <v>5.1900000000000002E-2</v>
      </c>
      <c r="E60" s="89">
        <v>6.2457497668991308E-2</v>
      </c>
    </row>
    <row r="61" spans="2:5" ht="22.5" x14ac:dyDescent="0.25">
      <c r="B61" s="99" t="s">
        <v>371</v>
      </c>
      <c r="C61" s="71" t="s">
        <v>235</v>
      </c>
      <c r="D61" s="89">
        <v>5.1900000000000002E-2</v>
      </c>
      <c r="E61" s="89">
        <v>6.2457497668991308E-2</v>
      </c>
    </row>
    <row r="62" spans="2:5" x14ac:dyDescent="0.25">
      <c r="B62" s="99" t="s">
        <v>70</v>
      </c>
      <c r="C62" s="71" t="s">
        <v>236</v>
      </c>
      <c r="D62" s="89">
        <v>5.1900000000000002E-2</v>
      </c>
      <c r="E62" s="89">
        <v>6.2457497668991308E-2</v>
      </c>
    </row>
    <row r="63" spans="2:5" x14ac:dyDescent="0.25">
      <c r="B63" s="99">
        <v>26</v>
      </c>
      <c r="C63" s="71" t="s">
        <v>237</v>
      </c>
      <c r="D63" s="89">
        <v>0.03</v>
      </c>
      <c r="E63" s="89">
        <v>0.03</v>
      </c>
    </row>
    <row r="64" spans="2:5" x14ac:dyDescent="0.25">
      <c r="B64" s="99" t="s">
        <v>372</v>
      </c>
      <c r="C64" s="71" t="s">
        <v>238</v>
      </c>
      <c r="D64" s="89">
        <v>0</v>
      </c>
      <c r="E64" s="89">
        <v>0</v>
      </c>
    </row>
    <row r="65" spans="2:5" x14ac:dyDescent="0.25">
      <c r="B65" s="99" t="s">
        <v>373</v>
      </c>
      <c r="C65" s="10" t="s">
        <v>239</v>
      </c>
      <c r="D65" s="89">
        <v>0</v>
      </c>
      <c r="E65" s="89">
        <v>0</v>
      </c>
    </row>
    <row r="66" spans="2:5" x14ac:dyDescent="0.25">
      <c r="B66" s="99">
        <v>27</v>
      </c>
      <c r="C66" s="71" t="s">
        <v>240</v>
      </c>
      <c r="D66" s="89">
        <v>0</v>
      </c>
      <c r="E66" s="89">
        <v>0</v>
      </c>
    </row>
    <row r="67" spans="2:5" x14ac:dyDescent="0.25">
      <c r="B67" s="128" t="s">
        <v>374</v>
      </c>
      <c r="C67" s="332" t="s">
        <v>241</v>
      </c>
      <c r="D67" s="89">
        <v>0.03</v>
      </c>
      <c r="E67" s="89">
        <v>0.03</v>
      </c>
    </row>
    <row r="68" spans="2:5" x14ac:dyDescent="0.25">
      <c r="B68" s="447" t="s">
        <v>242</v>
      </c>
      <c r="C68" s="447"/>
      <c r="D68" s="447"/>
      <c r="E68" s="447"/>
    </row>
    <row r="69" spans="2:5" x14ac:dyDescent="0.25">
      <c r="B69" s="128" t="s">
        <v>375</v>
      </c>
      <c r="C69" s="332" t="s">
        <v>243</v>
      </c>
      <c r="D69" s="333"/>
      <c r="E69" s="333"/>
    </row>
    <row r="70" spans="2:5" x14ac:dyDescent="0.25">
      <c r="B70" s="446" t="s">
        <v>244</v>
      </c>
      <c r="C70" s="446"/>
      <c r="D70" s="446"/>
      <c r="E70" s="446"/>
    </row>
    <row r="71" spans="2:5" ht="33.75" x14ac:dyDescent="0.25">
      <c r="B71" s="99">
        <v>28</v>
      </c>
      <c r="C71" s="71" t="s">
        <v>245</v>
      </c>
      <c r="D71" s="103"/>
      <c r="E71" s="103"/>
    </row>
    <row r="72" spans="2:5" ht="28.5" customHeight="1" x14ac:dyDescent="0.25">
      <c r="B72" s="99">
        <v>29</v>
      </c>
      <c r="C72" s="71" t="s">
        <v>246</v>
      </c>
      <c r="D72" s="103"/>
      <c r="E72" s="103"/>
    </row>
    <row r="73" spans="2:5" ht="50.25" customHeight="1" x14ac:dyDescent="0.25">
      <c r="B73" s="99">
        <v>30</v>
      </c>
      <c r="C73" s="71" t="s">
        <v>247</v>
      </c>
      <c r="D73" s="103"/>
      <c r="E73" s="103"/>
    </row>
    <row r="74" spans="2:5" ht="51.75" customHeight="1" x14ac:dyDescent="0.25">
      <c r="B74" s="99" t="s">
        <v>376</v>
      </c>
      <c r="C74" s="71" t="s">
        <v>248</v>
      </c>
      <c r="D74" s="103"/>
      <c r="E74" s="103"/>
    </row>
    <row r="75" spans="2:5" ht="51" customHeight="1" x14ac:dyDescent="0.25">
      <c r="B75" s="99">
        <v>31</v>
      </c>
      <c r="C75" s="71" t="s">
        <v>249</v>
      </c>
      <c r="D75" s="103"/>
      <c r="E75" s="103"/>
    </row>
    <row r="76" spans="2:5" ht="52.5" customHeight="1" thickBot="1" x14ac:dyDescent="0.3">
      <c r="B76" s="115" t="s">
        <v>377</v>
      </c>
      <c r="C76" s="74" t="s">
        <v>250</v>
      </c>
      <c r="D76" s="292"/>
      <c r="E76" s="292"/>
    </row>
    <row r="77" spans="2:5" ht="23.25" customHeight="1" x14ac:dyDescent="0.25">
      <c r="B77" s="429" t="s">
        <v>783</v>
      </c>
      <c r="C77" s="429"/>
      <c r="D77" s="429"/>
      <c r="E77" s="429"/>
    </row>
    <row r="78" spans="2:5" x14ac:dyDescent="0.25">
      <c r="C78" s="71"/>
    </row>
    <row r="79" spans="2:5" x14ac:dyDescent="0.25">
      <c r="C79" s="71"/>
    </row>
    <row r="80" spans="2:5" x14ac:dyDescent="0.25">
      <c r="C80" s="71"/>
    </row>
  </sheetData>
  <sheetProtection algorithmName="SHA-512" hashValue="lVrxf+4nogOC46e4u96pJiGK3y/Es5ScovgRlY6sKS2bH00dhosd47bLxDsiJQ9bjGQYq3FWPijrbDQqZ6r+iQ==" saltValue="L6YeaLGvRJ/mAU04mDWN8Q=="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D15B2889-8EF5-45BB-B1F8-CCEDFE2B52D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2023-05-02T07:41:16Z</dcterms:modified>
</cp:coreProperties>
</file>